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TA\Desktop\ZAMÓWIENIA PUBLICZNE\ŻYWNOŚĆ 2025\"/>
    </mc:Choice>
  </mc:AlternateContent>
  <bookViews>
    <workbookView xWindow="32760" yWindow="32760" windowWidth="21600" windowHeight="10320"/>
  </bookViews>
  <sheets>
    <sheet name="Produkty spożywcze" sheetId="3" r:id="rId1"/>
  </sheets>
  <calcPr calcId="162913"/>
</workbook>
</file>

<file path=xl/calcChain.xml><?xml version="1.0" encoding="utf-8"?>
<calcChain xmlns="http://schemas.openxmlformats.org/spreadsheetml/2006/main">
  <c r="J74" i="3" l="1"/>
  <c r="L14" i="3" l="1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13" i="3"/>
  <c r="L13" i="3" s="1"/>
  <c r="J13" i="3"/>
  <c r="H13" i="3"/>
  <c r="H74" i="3" l="1"/>
  <c r="L74" i="3"/>
</calcChain>
</file>

<file path=xl/sharedStrings.xml><?xml version="1.0" encoding="utf-8"?>
<sst xmlns="http://schemas.openxmlformats.org/spreadsheetml/2006/main" count="275" uniqueCount="192">
  <si>
    <t>Lp.</t>
  </si>
  <si>
    <t>Cena jednostkowa brutto</t>
  </si>
  <si>
    <t>Kod CPV</t>
  </si>
  <si>
    <t>Razem</t>
  </si>
  <si>
    <t>Wartość netto</t>
  </si>
  <si>
    <t>15831000-2</t>
  </si>
  <si>
    <t>15872000-1</t>
  </si>
  <si>
    <t>15872200-3</t>
  </si>
  <si>
    <t>15870000-7</t>
  </si>
  <si>
    <t>15312300-1</t>
  </si>
  <si>
    <t>15898000-9</t>
  </si>
  <si>
    <t>15332290-3</t>
  </si>
  <si>
    <t>15331400-1</t>
  </si>
  <si>
    <t>15863000-5</t>
  </si>
  <si>
    <t>15841000-5</t>
  </si>
  <si>
    <t>15613100-9</t>
  </si>
  <si>
    <t>15860000-4</t>
  </si>
  <si>
    <t>15871230-5</t>
  </si>
  <si>
    <t>15331427-6</t>
  </si>
  <si>
    <t>15893000-4</t>
  </si>
  <si>
    <t>15871000-4</t>
  </si>
  <si>
    <t>15872300-4</t>
  </si>
  <si>
    <t>15851100-9</t>
  </si>
  <si>
    <t>15612100-2</t>
  </si>
  <si>
    <t>15620000-0</t>
  </si>
  <si>
    <t>15831600-8</t>
  </si>
  <si>
    <t>15332412-5</t>
  </si>
  <si>
    <t>15411100-3</t>
  </si>
  <si>
    <t>15872100-2</t>
  </si>
  <si>
    <t>15613380-5</t>
  </si>
  <si>
    <t>15614000-5</t>
  </si>
  <si>
    <t>15331423-8</t>
  </si>
  <si>
    <t>15899000-6</t>
  </si>
  <si>
    <t>15611000-4</t>
  </si>
  <si>
    <t>03111500-7</t>
  </si>
  <si>
    <t>24131521-9</t>
  </si>
  <si>
    <t>15872400-5</t>
  </si>
  <si>
    <t>15820000-2</t>
  </si>
  <si>
    <t>15800000-6</t>
  </si>
  <si>
    <t>Cynamon mielony- bez obcych zapachów,opakowanie jednostkowe ok. 16 g</t>
  </si>
  <si>
    <t>Oregano bez obcych zapachów opakowanie jednostkowe do 10 g</t>
  </si>
  <si>
    <t>Papryka mielona naturalna, słodka, z wysuszonych i zmielonych owoców papryki, opakowanie typu tripleks jednostkowe o wadze minimum 20 g</t>
  </si>
  <si>
    <t>Jednostka miary</t>
  </si>
  <si>
    <t>sztuka</t>
  </si>
  <si>
    <t>kg</t>
  </si>
  <si>
    <t>CPV 15800000-6</t>
  </si>
  <si>
    <t>Drożdże piekarnicze kostka 100g</t>
  </si>
  <si>
    <t>Ilość</t>
  </si>
  <si>
    <t>Majeranek aromatyczny, gorzki smak,  opak. jednost.  ok..16 g</t>
  </si>
  <si>
    <t>Pieprz naturalny czarny mielony  wyrazisty, ostry aromat i piekący smak,  opakowanie jednostkowe do 20 g</t>
  </si>
  <si>
    <t>Ryż biały, pełnoziarnisty - ziarno ryżu długie preparowane termicznie (100%), po ugotowaniu sypkie, lekkie, puszyste, niesklejone, ziarna powinny się rozdzielać, opakowanie jednostkowe 1kg</t>
  </si>
  <si>
    <t xml:space="preserve">Herbata pakowana w torebki / czarna, po zaparzeniu kolor ciemnobrązowy, bez obcych zapachów, opakowanie zawiera ok..100 sztuk, </t>
  </si>
  <si>
    <t>…………………………………</t>
  </si>
  <si>
    <t>pieczęć wykonawcy</t>
  </si>
  <si>
    <t>Nazwa produktu</t>
  </si>
  <si>
    <t>Cena jednostkowa netto</t>
  </si>
  <si>
    <t xml:space="preserve">Wartość brutto </t>
  </si>
  <si>
    <t>……………………………………………</t>
  </si>
  <si>
    <t>miejscowość, data</t>
  </si>
  <si>
    <t xml:space="preserve">(pieczęć i podpis(y) osób(y) uprawnionych do reprezentacji Wykonawcy </t>
  </si>
  <si>
    <t xml:space="preserve">* Oferent musi wypełnić wszystkie wiersze i kolumny formularza cenowego. </t>
  </si>
  <si>
    <t>X</t>
  </si>
  <si>
    <t>Bazylia suszona  opakowanie jednostkowe 10g, bez obcych zapachów, produkt naturalny o silnym wyraźnym aromacie, bez zanieczyszczeń, bez środków konserwujących; opakowanie bez uszkodzeń mechanicznych, czyste.</t>
  </si>
  <si>
    <t>Chrupki kukurydziane bezglutenowe 50 g., skład: grys kukurydziany 100%; bez dodatku cukru i substancji słodzących zdefiniowanych w rozporządzeniu (WE) nr 1333/2008 oraz bez środków konserwujących; opakowanie bez uszkodzeń mechanicznych, czyste.</t>
  </si>
  <si>
    <t>Cukier kryształ - pakowany w torebki o pojemości ok.1 kg, kat. I, skład: cukier buraczany 100%, bez środków konserwujących; opakowanie torebki papierowe, bez uszkodzeń mechanicznych, czyste. Oznakowanie powinno zawierać: nazwę dostawcy - producenta, adres, nazwę produktu, masę netto produktu, datę - termin produkcji i przydatności do spożycia, warunki przechowywania.</t>
  </si>
  <si>
    <t>Czosnek  granulowany przyprawa opakowanie ok.. 20 g, skład: czosnek min. 85%, przyprawy, bez środków
konserwujących; opakowanie czyste bez uszkodzeń mechanicznych.</t>
  </si>
  <si>
    <t>Groszek w puszce 400 g, skład: całe ziarna groszku kolor zielony, soczyste, niezepsute, bez obcych zapachów, woda, sól, bez środków konserwujących; opakowanie czyste bez uszkodzeń mechanicznych,</t>
  </si>
  <si>
    <t>Kakao ciemne  o obniżonej zawartości tłuszczu (zawartość tłuszczu kakaowego ok.. 10-12%) opakowanie jednostkowe karton ok.. 80 g,  skład: 100% ziarna mielonego z kakaowca; opakowanie czyste bez uszkodzeń mechanicznych</t>
  </si>
  <si>
    <t xml:space="preserve">Kasza jęczmienna  średnia, perłowa mazurska, po ugotowaniu powinna być sypka i nie powinna się sklejać, w opakowaniach o masie 1 kg, skład: obłuszczone ziarno pęczaku poddanego łamaniu a następnie polerowaniu, preparowane termicznie (100%), po ugotowaniu sypkie, lekkie, puszyste, nie sklejone, ziarna powinny się rozdzielać, ziarna wolne od zanieczyszczeń biologicznych i szkodników; opakowanie czyste bez uszkodzeń mechanicznych.
</t>
  </si>
  <si>
    <t xml:space="preserve">Ketchup bez konserwantów, (zawartość minimum 193 g pomidorów na 100g produktu)  opakowania jednostkowe-butelki plastikowe o pojemności  500 g , przyprawy: kolendra, tymianek, cząber, oregano, szałwia, konsystencja półpłynna do gęstej z widocznymi cząsteczkami przypraw, smak słodko-kwaśny, bez obcych posmaków, barwa intensywnie czerwona, bez środków konserwujących; opakowanie czyste bez uszkodzeń mechanicznych.
</t>
  </si>
  <si>
    <t>Mąka  pszenna, typ  np.. 500   opakowanie jednostkowe 1kg, skład: mąka typu 550, jednolity biały kolor, bez zanieczyszczeń organicznych i nieorganicznych, wolna od szkodników i ich pozostałości; opakowanie czyste bez uszkodzeń mechanicznych.</t>
  </si>
  <si>
    <t xml:space="preserve">Olej roślinny,  spożywczy,  o zawartości  kwasów  jednonienasyconych powyżej 50%, zawartości kwasów wielonienasyconych poniżej 40%, opakowania butelki plastikowe 1 l  
</t>
  </si>
  <si>
    <t>Płatki jęczmienne  opakowanie ok.. 400g, skład: płatki 100% uzyskiwane z gniecionych ziaren jęczmienia,
produkt suchy o sypkiej konsystencji, w postaci odrębnych nie sklejonych płatków, bez zanieczyszczeń organicznych i nieorganicznych, wolne od szkodników i ich pozostałości, bez środków konserwujących; opakowanie bez uszkodzeń mechanicznych.</t>
  </si>
  <si>
    <t>Płatki ryżowe opakowanie ok.. 400 g, skład: płatki ryżowe 100%, produkt suchy o sypkiej konsystencji, w
postaci odrębnych nie sklejonych płatków, bez zanieczyszczeń organicznych i nieorganicznych, wolne od szkodników i ich pozostałości, bez środków konserwujących; opakowanie czyste bez uszkodzeń mechanicznych.</t>
  </si>
  <si>
    <t>VAT</t>
  </si>
  <si>
    <t>%</t>
  </si>
  <si>
    <t>wartość</t>
  </si>
  <si>
    <t>Liść laurowy konsystencja łamliwa, zapach swoisty, bez obcych zapachów, opakowanie z folii wielowarstwowej o wadze ok. 6 g</t>
  </si>
  <si>
    <t>Ziele angielskie opakowanie jednostkowe ok. 15 g</t>
  </si>
  <si>
    <t>Makaron zacierka opakowanie ok. 250 g</t>
  </si>
  <si>
    <t>Herbata owocowa w torebkach, opakowanie ok. 40 g różne smaki, według zamówienia.</t>
  </si>
  <si>
    <t>Zioła prowansalskie</t>
  </si>
  <si>
    <t xml:space="preserve">Pomidory  całe bez skórki w puszce  ok. 400 g,  skład: pomidory całe  skórki, sól, kwas cytrynowy regulator kwasowości, bez środków konserwujących; opakowanie czyste bez uszkodzeń mechanicznych. Oznakowanie powinno zawierać: nazwę dostawcy - producenta, adres, nazwę produktu, masę netto produktu, datę - termin produkcji i przydatności do spożycia, warunki przechowywania. </t>
  </si>
  <si>
    <t xml:space="preserve">Wafle ryżowe 130 g,  skład: ryż brązowy 100%, bez środków konserwujących i sztucznych barwników, bez dodatku cukru i substancji słodzących zdefiniowanych w rozporządzeniu (WE) nr 1333/2008; opakowanie czyste bez uszkodzeń mechanicznych. Oznakowanie powinno zawierać: nazwę dostawcy - producenta, adres, nazwę produktu, masę netto produktu, datę - termin produkcji i przydatności do spożycia, warunki przechowywania. </t>
  </si>
  <si>
    <t>1.</t>
  </si>
  <si>
    <t>2.</t>
  </si>
  <si>
    <t>wafle ryżowo-zbożowe 50g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</si>
  <si>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</si>
  <si>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</si>
  <si>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</si>
  <si>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</si>
  <si>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</si>
  <si>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</si>
  <si>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</si>
  <si>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</si>
  <si>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</si>
  <si>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</si>
  <si>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</si>
  <si>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</si>
  <si>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</si>
  <si>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</si>
  <si>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</si>
  <si>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</si>
  <si>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</si>
  <si>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</si>
  <si>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29.</t>
  </si>
  <si>
    <t>30.</t>
  </si>
  <si>
    <t>31.</t>
  </si>
  <si>
    <t>32.</t>
  </si>
  <si>
    <t>33.</t>
  </si>
  <si>
    <t>21.</t>
  </si>
  <si>
    <t>22.</t>
  </si>
  <si>
    <t>23.</t>
  </si>
  <si>
    <t>24.</t>
  </si>
  <si>
    <t>25.</t>
  </si>
  <si>
    <t>26.</t>
  </si>
  <si>
    <t>27.</t>
  </si>
  <si>
    <t>28.</t>
  </si>
  <si>
    <t>Miód naturalny pszczeli, wielokwiatowy, słoik 1,4 L, – skład: 100% naturalny miód, bez dodatków i środków konserwujących, składniki pochodzące z upraw ekologicznych; opakowanie czyste bez uszkodzeń mechanicznych. Oznakowanie powinno zawierać: nazwę dostawcy - producenta, adres, nazwę produktu, masę netto produktu, datę - termin produkcji i przydatności do spożycia, warunki przechowywania.</t>
  </si>
  <si>
    <t>34.</t>
  </si>
  <si>
    <t>35.</t>
  </si>
  <si>
    <t>36.</t>
  </si>
  <si>
    <t>37.</t>
  </si>
  <si>
    <t>38.</t>
  </si>
  <si>
    <t>39.</t>
  </si>
  <si>
    <t>40.</t>
  </si>
  <si>
    <t>41.</t>
  </si>
  <si>
    <t>Pieprz w ziarkach opakowanie jednostkowe do 20 g</t>
  </si>
  <si>
    <t>42.</t>
  </si>
  <si>
    <t>Płatki kukurydziane w opakowaniu ok. 500 g</t>
  </si>
  <si>
    <t>43.</t>
  </si>
  <si>
    <t>44.</t>
  </si>
  <si>
    <t>45.</t>
  </si>
  <si>
    <t>46.</t>
  </si>
  <si>
    <t>cukier waniliowy opakowanie 30 g</t>
  </si>
  <si>
    <t>47.</t>
  </si>
  <si>
    <t>48.</t>
  </si>
  <si>
    <t>Rodzynki suszone w opakowaniu ok. 1kg</t>
  </si>
  <si>
    <t>49.</t>
  </si>
  <si>
    <t>50.</t>
  </si>
  <si>
    <t>wiórki kokosowe w opakowaniu ok. 100 g,  bez zanieczyszczeń organicznych i nieorganicznych, wolna od szkodników i ich pozostałości, bez środków konserwujących, bez dodatku cukru i substancji słodzących zdefiniowanych w rozporządzeniu (WE) nr 1333/2008; opakowanie czyste bez uszkodzeń mechanicznych.</t>
  </si>
  <si>
    <t>51.</t>
  </si>
  <si>
    <t>52.</t>
  </si>
  <si>
    <t>54.</t>
  </si>
  <si>
    <t>55.</t>
  </si>
  <si>
    <t>56.</t>
  </si>
  <si>
    <t>57.</t>
  </si>
  <si>
    <t>58.</t>
  </si>
  <si>
    <t>59.</t>
  </si>
  <si>
    <t>60.</t>
  </si>
  <si>
    <t>61.</t>
  </si>
  <si>
    <t>Żurawina suszona w opakowaniu ok. 1 kg</t>
  </si>
  <si>
    <t>kasza jaglana  opak. Około 400g  skład: z ziaren prosa, oczyszczona, pozbawina okrywy owocowo-nasiennej, charakteryzuje ja żółte zabarwienie, opakowanie bez uszkodzeń</t>
  </si>
  <si>
    <t>kukurydza w puszce kooło 400g, skłąd: całe ziarna kukurydzy, kolor żółty, soczysty, niezepsuty, bez obcych zapachów,woda, sól, bez środków konserujących, opakowanie czyste bez uszkodzeń mechanicznych</t>
  </si>
  <si>
    <t>15331460-9</t>
  </si>
  <si>
    <t>kasza peczak op. 1kg, skłąd: wytwarzana z obłuszconego jęczmienia, ziarna wolne od zabrudzeń i szkodników, opakowanie nczyste bez uszkodzęń mechanicznych</t>
  </si>
  <si>
    <t>szczaw krojony bez konserwantów, zanieczyszczeń biologicznych i chemicznych, opakowanie w słoiku około 350g</t>
  </si>
  <si>
    <t>15332170-6</t>
  </si>
  <si>
    <t>nasiona słonecznika, skład: pestki ziaren słonecznika pozbawione łuski, bez zanieczyszcseń biologicznych i chemicznych, oplkowani e koło 100g, bez uszkodzeń mechanicznych</t>
  </si>
  <si>
    <t>03111300-5</t>
  </si>
  <si>
    <t>mąk pełnoziarnista, typ 1850-2000, skład: nie oczyszcone ziarna zboż, zawiera otręby, fragmenty owocowo-nasienne, kolor ciemny, opakowanie 1kg, bez zanieczyaszceń biologicznych i chemicznych, bez uszkodzen mechanicznych</t>
  </si>
  <si>
    <t>1561500-6</t>
  </si>
  <si>
    <t>Kasza gryczana biała to brązowe ziarenka źródło błonnikai wartiości odżywczych, nie zawiera gluteny, opakowanie 1kg</t>
  </si>
  <si>
    <t>Kasza manna 1kg, Kasza manna (grysik) 100% – skład: produkt otrzymywany z przemiału oczyszczonego ziarna pszenicy, w postaci drobnych ziarenek barwy białej lub kremowej, ziarna wolne od zanieczyszczeń biologicznych i szkodników; opakowanie czyste bez uszkodzeń mechanicznych.</t>
  </si>
  <si>
    <t xml:space="preserve">Mąka ziemniaczana, opakowanie jednostkowe 1kg,  skład: skrobia ziemniaczana 100% produkowana z ziemniaków
skrobiowych polskiego pochodzenia, jednolity biały kolor, bez zanieczyszczeńorganicznych i nieorganicznych, wolna od szkodników i ich pozostałości, opakowanieczyste bez uszkodzeń mechanicznych. </t>
  </si>
  <si>
    <t>pieprz mielony cytrynowy opakowanie 20g</t>
  </si>
  <si>
    <t>53.</t>
  </si>
  <si>
    <t>Tymianek w opakowaniu o wadze ok. 20 g</t>
  </si>
  <si>
    <t>Cukier puder 400g</t>
  </si>
  <si>
    <t>op.</t>
  </si>
  <si>
    <t>Kawa  inka klasyczna,rozpuszczalna, opakowanie 150 g, jęcznień, żyto, cyrkoria, buraki cukrowe (zboża 78 %)</t>
  </si>
  <si>
    <t>Mąka kukurydziana w opakowniu 1 kg</t>
  </si>
  <si>
    <t>Sól w opakowaniach ok.. 1 kg, sól morska –skład: jodowana sól spożywcza drobnoziarnista, bez antyzbrylaczy, bez środków konserwujących i sztucznych barwników; opakowanie czyste bez uszkodzeń mechanicznych.</t>
  </si>
  <si>
    <t>Dżem truskawkowy, wiśniowy lub inny- niskosłodzony z kawałkami owoców,  n/sł - w opakowaniach szklanych, z kawałkami owoców, Dżem owocowy 100% owoców.  Gramatura opakowania ok. 280 g., bez zawartości syropu glukozowo-fruktozowego</t>
  </si>
  <si>
    <t>Koncentrat pomidorowy  konsystencja stała w formie pasty, kolor czerwony, zawartość ekstraktu pomidorowego min. 30%, opakowanie jednostkowe: słoik 970 g</t>
  </si>
  <si>
    <t>Przyprawa korzenna Kurkuma w opakowaniu o wadz. 20g</t>
  </si>
  <si>
    <t>Soda oczyszczona spożywcza – wodorowęglan sodu, bez dodatku antyzbrylaczy, aluminium i innych metali ciężkich; opakowanie bez uszkodzeń mechanicznych, opakowanie jednost. 10g</t>
  </si>
  <si>
    <t>przecier  pomidorowy  pulpa rozdrobn. pomidory(netto 500g)</t>
  </si>
  <si>
    <t xml:space="preserve">Żurek  lub biały barszcz w płynie skład: mąka żytnia,mąka pszenna,  opakowanie butelka o pojemności ok. 0,50 l </t>
  </si>
  <si>
    <t>kasza kuskus, skład: kasza z semoliny z pszenicy twardej, opakowanie ok. 350g, pougotowaniu powinna być sypka i się nie skejać, ziarna wolne od zanieczyszcen i szkodników, opakowanie czyste bez uszkodzeń mechanicznych</t>
  </si>
  <si>
    <t xml:space="preserve">Makaron  4 - jajeczny, typ nitki np.. Lubella lub równoważny,  opakowanie jednostkowe ok. 0,400g, po ugotowaniu konsystencja stała nie powinien się sklejać, bez dodatków i ulepszaczy, </t>
  </si>
  <si>
    <t xml:space="preserve">Makaron  typu świderki  2 - jajeczny,  np.. Lubella lub równoważny,  opakowanie jednostkowe ok. 0,400 g, po ugotowaniu konsystencja stała nie powinien się sklejać, bez dodatków i ulepszaczy, </t>
  </si>
  <si>
    <t>Makaron łazankowy 400 g np..lubella, po ugotowaniu konsystencja stała nie powinien się sklejać, bez dodatków i ulepszaczy</t>
  </si>
  <si>
    <t>Płatki owsiane  opakowanie ok.. 400 g, – skład: płatki owsiane 100% otrzymywane z całego ziarna owsa, produkt suchy o sypkiej konsystencji, w postaci odrębnych nie sklejonych płatków, bez zanieczyszczeń organicznych i nieorganicznych, wolne od szkodników i ich pozostałości, bez środków konserwujących; opakowanie czyste bez uszkodzeń mechanicznych.</t>
  </si>
  <si>
    <t>Załącznik nr 1_2 do zapytania ofertowego</t>
  </si>
  <si>
    <t>Część II zamówienia:  Różne produkty spożywcze</t>
  </si>
  <si>
    <t>Formularz cenowy*</t>
  </si>
  <si>
    <t>Oferowany produkt**</t>
  </si>
  <si>
    <t xml:space="preserve">** Oferent może zaproponować produkt o innej nazwie, jednak musi on spełniać wymogi tej samej lub wyższej jakości </t>
  </si>
  <si>
    <t>………………………………………………………….</t>
  </si>
  <si>
    <t>Potwierdzam, że oferowane produkty są zgodne  z Rozporządzeniem Ministra Zdrowia z dnia 26 sierpnia 2016 r. w sprawie grup środków spożywczych przeznacznych do sprzedaży dzieciom i młodzieży w jednostkach systemu oświaty oraz wymagań, jakie muszą spełniać środki spożywcze stosowane w ramach żywienia zbiorowego dzieci i młodzieży w tych jednostkach (Dz. U. z 2016 poz. 1154)</t>
  </si>
  <si>
    <t>ZPO.2.26.01.2024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</si>
</sst>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color indexed="8"/>
      <name val="Arial"/>
      <family val="2"/>
      <charset val="238"/>
    </font>
    <font>
      <u/>
      <sz val="11"/>
      <color theme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81">
    <xf numFmtId="0" fontId="0" fillId="0" borderId="0" xfId="0"/>
    <xf numFmtId="0" fontId="10" fillId="0" borderId="0" xfId="0" applyFont="1"/>
    <xf numFmtId="0" fontId="11" fillId="0" borderId="0" xfId="0" applyFont="1"/>
    <xf numFmtId="0" fontId="12" fillId="0" borderId="0" xfId="0" applyFont="1"/>
    <xf numFmtId="0" fontId="4" fillId="0" borderId="0" xfId="0" applyFont="1" applyBorder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1" fillId="0" borderId="0" xfId="0" applyFont="1" applyBorder="1"/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3" fillId="0" borderId="0" xfId="0" applyFont="1" applyBorder="1" applyAlignment="1">
      <alignment horizontal="center"/>
    </xf>
    <xf numFmtId="0" fontId="3" fillId="0" borderId="0" xfId="0" applyFont="1" applyBorder="1"/>
    <xf numFmtId="0" fontId="13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center" vertical="top"/>
    </xf>
    <xf numFmtId="0" fontId="14" fillId="0" borderId="0" xfId="0" applyFont="1" applyBorder="1"/>
    <xf numFmtId="0" fontId="14" fillId="0" borderId="0" xfId="0" applyFont="1" applyBorder="1" applyAlignment="1">
      <alignment horizontal="center"/>
    </xf>
    <xf numFmtId="0" fontId="12" fillId="0" borderId="0" xfId="0" applyFont="1" applyAlignment="1">
      <alignment vertical="top"/>
    </xf>
    <xf numFmtId="0" fontId="0" fillId="0" borderId="0" xfId="0" applyAlignment="1">
      <alignment vertical="top"/>
    </xf>
    <xf numFmtId="0" fontId="5" fillId="3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/>
    </xf>
    <xf numFmtId="0" fontId="12" fillId="0" borderId="2" xfId="0" applyFont="1" applyBorder="1" applyAlignment="1">
      <alignment vertical="top"/>
    </xf>
    <xf numFmtId="49" fontId="6" fillId="2" borderId="2" xfId="0" applyNumberFormat="1" applyFont="1" applyFill="1" applyBorder="1" applyAlignment="1">
      <alignment horizontal="center" vertical="top"/>
    </xf>
    <xf numFmtId="0" fontId="6" fillId="2" borderId="2" xfId="1" applyFont="1" applyFill="1" applyBorder="1" applyAlignment="1" applyProtection="1">
      <alignment horizontal="center" vertical="top"/>
    </xf>
    <xf numFmtId="0" fontId="6" fillId="2" borderId="3" xfId="0" applyFont="1" applyFill="1" applyBorder="1" applyAlignment="1">
      <alignment horizontal="center" vertical="top"/>
    </xf>
    <xf numFmtId="0" fontId="6" fillId="2" borderId="3" xfId="1" applyFont="1" applyFill="1" applyBorder="1" applyAlignment="1" applyProtection="1">
      <alignment horizontal="center" vertical="top"/>
    </xf>
    <xf numFmtId="0" fontId="10" fillId="3" borderId="4" xfId="0" applyFont="1" applyFill="1" applyBorder="1" applyAlignment="1"/>
    <xf numFmtId="0" fontId="10" fillId="3" borderId="4" xfId="0" applyFont="1" applyFill="1" applyBorder="1" applyAlignment="1">
      <alignment horizontal="center"/>
    </xf>
    <xf numFmtId="0" fontId="6" fillId="0" borderId="2" xfId="0" applyNumberFormat="1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2" xfId="0" applyNumberFormat="1" applyFont="1" applyFill="1" applyBorder="1" applyAlignment="1">
      <alignment vertical="top" wrapText="1"/>
    </xf>
    <xf numFmtId="0" fontId="6" fillId="2" borderId="2" xfId="0" applyNumberFormat="1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15" fillId="2" borderId="2" xfId="0" applyFont="1" applyFill="1" applyBorder="1" applyAlignment="1">
      <alignment horizontal="center" vertical="top"/>
    </xf>
    <xf numFmtId="0" fontId="16" fillId="0" borderId="2" xfId="0" applyFont="1" applyBorder="1" applyAlignment="1">
      <alignment vertical="top"/>
    </xf>
    <xf numFmtId="0" fontId="12" fillId="0" borderId="2" xfId="0" applyFont="1" applyBorder="1" applyAlignment="1">
      <alignment vertical="top" wrapText="1"/>
    </xf>
    <xf numFmtId="0" fontId="12" fillId="0" borderId="2" xfId="0" applyFont="1" applyBorder="1" applyAlignment="1">
      <alignment horizontal="left" vertical="top"/>
    </xf>
    <xf numFmtId="0" fontId="7" fillId="0" borderId="2" xfId="0" applyFont="1" applyBorder="1" applyAlignment="1">
      <alignment vertical="top"/>
    </xf>
    <xf numFmtId="0" fontId="12" fillId="2" borderId="2" xfId="0" applyFont="1" applyFill="1" applyBorder="1" applyAlignment="1">
      <alignment vertical="top"/>
    </xf>
    <xf numFmtId="0" fontId="12" fillId="0" borderId="3" xfId="0" applyFont="1" applyBorder="1" applyAlignment="1">
      <alignment vertical="top"/>
    </xf>
    <xf numFmtId="2" fontId="5" fillId="2" borderId="2" xfId="0" applyNumberFormat="1" applyFont="1" applyFill="1" applyBorder="1" applyAlignment="1">
      <alignment horizontal="center" vertical="top" wrapText="1"/>
    </xf>
    <xf numFmtId="0" fontId="15" fillId="0" borderId="2" xfId="0" applyFont="1" applyBorder="1" applyAlignment="1">
      <alignment vertical="top"/>
    </xf>
    <xf numFmtId="2" fontId="5" fillId="2" borderId="3" xfId="0" applyNumberFormat="1" applyFont="1" applyFill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6" fillId="2" borderId="1" xfId="0" applyFont="1" applyFill="1" applyBorder="1" applyAlignment="1">
      <alignment horizontal="center" vertical="top"/>
    </xf>
    <xf numFmtId="0" fontId="6" fillId="2" borderId="1" xfId="1" applyFont="1" applyFill="1" applyBorder="1" applyAlignment="1" applyProtection="1">
      <alignment horizontal="center" vertical="top"/>
    </xf>
    <xf numFmtId="0" fontId="12" fillId="0" borderId="1" xfId="0" applyFont="1" applyBorder="1" applyAlignment="1">
      <alignment vertical="top"/>
    </xf>
    <xf numFmtId="2" fontId="5" fillId="2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top"/>
    </xf>
    <xf numFmtId="0" fontId="14" fillId="0" borderId="0" xfId="0" applyFont="1" applyBorder="1" applyAlignment="1">
      <alignment horizontal="left"/>
    </xf>
    <xf numFmtId="0" fontId="18" fillId="2" borderId="0" xfId="0" applyFont="1" applyFill="1" applyAlignment="1">
      <alignment vertical="top"/>
    </xf>
    <xf numFmtId="2" fontId="12" fillId="0" borderId="2" xfId="0" applyNumberFormat="1" applyFont="1" applyBorder="1" applyAlignment="1">
      <alignment vertical="top"/>
    </xf>
    <xf numFmtId="2" fontId="10" fillId="3" borderId="4" xfId="0" applyNumberFormat="1" applyFont="1" applyFill="1" applyBorder="1" applyAlignment="1">
      <alignment horizontal="center"/>
    </xf>
    <xf numFmtId="2" fontId="5" fillId="2" borderId="6" xfId="0" applyNumberFormat="1" applyFont="1" applyFill="1" applyBorder="1" applyAlignment="1">
      <alignment horizontal="center" vertical="top" wrapText="1"/>
    </xf>
    <xf numFmtId="2" fontId="10" fillId="3" borderId="5" xfId="0" applyNumberFormat="1" applyFont="1" applyFill="1" applyBorder="1" applyAlignment="1">
      <alignment horizontal="center"/>
    </xf>
    <xf numFmtId="2" fontId="10" fillId="3" borderId="4" xfId="0" applyNumberFormat="1" applyFont="1" applyFill="1" applyBorder="1"/>
    <xf numFmtId="0" fontId="12" fillId="0" borderId="0" xfId="0" applyFont="1" applyAlignment="1"/>
    <xf numFmtId="0" fontId="10" fillId="3" borderId="13" xfId="0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4" fillId="0" borderId="0" xfId="0" applyFont="1" applyBorder="1" applyAlignment="1">
      <alignment horizontal="left"/>
    </xf>
    <xf numFmtId="0" fontId="16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 wrapText="1"/>
    </xf>
    <xf numFmtId="0" fontId="5" fillId="3" borderId="1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3" borderId="12" xfId="0" applyFont="1" applyFill="1" applyBorder="1" applyAlignment="1">
      <alignment horizontal="center" vertical="top" wrapText="1"/>
    </xf>
    <xf numFmtId="0" fontId="5" fillId="3" borderId="10" xfId="0" applyFont="1" applyFill="1" applyBorder="1" applyAlignment="1">
      <alignment horizontal="center" vertical="top" wrapText="1"/>
    </xf>
    <xf numFmtId="0" fontId="5" fillId="3" borderId="16" xfId="0" applyFont="1" applyFill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 vertical="top" wrapText="1"/>
    </xf>
    <xf numFmtId="0" fontId="12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aparatura.pb.edu.pl/node/6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tabSelected="1" topLeftCell="A16" workbookViewId="0"/>
  </sheetViews>
  <sheetFormatPr defaultRowHeight="15" x14ac:dyDescent="0.25"/>
  <cols>
    <col min="1" max="1" width="7.85546875" customWidth="1"/>
    <col min="2" max="2" width="43" customWidth="1"/>
    <col min="4" max="4" width="9.7109375" customWidth="1"/>
    <col min="6" max="6" width="10.140625" customWidth="1"/>
    <col min="7" max="7" width="11.42578125" customWidth="1"/>
    <col min="11" max="11" width="11.28515625" customWidth="1"/>
  </cols>
  <sheetData>
    <row r="1" spans="1:12" ht="32.25" customHeight="1" x14ac:dyDescent="0.25">
      <c r="A1" s="58" t="s">
        <v>191</v>
      </c>
      <c r="B1" s="3"/>
      <c r="C1" s="3"/>
      <c r="D1" s="77"/>
      <c r="E1" s="77"/>
      <c r="G1" s="77"/>
      <c r="H1" s="77"/>
      <c r="I1" s="77"/>
      <c r="K1" s="78" t="s">
        <v>184</v>
      </c>
      <c r="L1" s="78"/>
    </row>
    <row r="2" spans="1:12" x14ac:dyDescent="0.25">
      <c r="B2" s="55"/>
    </row>
    <row r="3" spans="1:12" ht="25.5" customHeight="1" x14ac:dyDescent="0.25">
      <c r="A3" s="2" t="s">
        <v>52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13.5" customHeight="1" x14ac:dyDescent="0.25">
      <c r="A4" s="3" t="s">
        <v>53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ht="9.7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ht="19.5" customHeight="1" x14ac:dyDescent="0.25">
      <c r="A6" s="79" t="s">
        <v>186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</row>
    <row r="7" spans="1:12" ht="10.5" customHeight="1" x14ac:dyDescent="0.25">
      <c r="G7" s="4"/>
      <c r="H7" s="4"/>
      <c r="I7" s="4"/>
      <c r="J7" s="4"/>
      <c r="K7" s="4"/>
      <c r="L7" s="4"/>
    </row>
    <row r="8" spans="1:12" ht="15.75" x14ac:dyDescent="0.25">
      <c r="A8" s="80" t="s">
        <v>185</v>
      </c>
      <c r="B8" s="80"/>
      <c r="C8" s="80"/>
    </row>
    <row r="9" spans="1:12" ht="15.75" x14ac:dyDescent="0.25">
      <c r="A9" s="56" t="s">
        <v>45</v>
      </c>
      <c r="B9" s="5"/>
      <c r="C9" s="5"/>
    </row>
    <row r="10" spans="1:12" ht="13.5" customHeight="1" thickBot="1" x14ac:dyDescent="0.3">
      <c r="A10" s="6"/>
      <c r="B10" s="6"/>
      <c r="C10" s="6"/>
      <c r="D10" s="1"/>
      <c r="E10" s="2"/>
    </row>
    <row r="11" spans="1:12" ht="24" customHeight="1" x14ac:dyDescent="0.25">
      <c r="A11" s="75" t="s">
        <v>0</v>
      </c>
      <c r="B11" s="71" t="s">
        <v>54</v>
      </c>
      <c r="C11" s="71" t="s">
        <v>2</v>
      </c>
      <c r="D11" s="71" t="s">
        <v>42</v>
      </c>
      <c r="E11" s="71" t="s">
        <v>47</v>
      </c>
      <c r="F11" s="71" t="s">
        <v>187</v>
      </c>
      <c r="G11" s="71" t="s">
        <v>55</v>
      </c>
      <c r="H11" s="71" t="s">
        <v>4</v>
      </c>
      <c r="I11" s="71" t="s">
        <v>74</v>
      </c>
      <c r="J11" s="71"/>
      <c r="K11" s="71" t="s">
        <v>1</v>
      </c>
      <c r="L11" s="73" t="s">
        <v>56</v>
      </c>
    </row>
    <row r="12" spans="1:12" ht="11.25" customHeight="1" x14ac:dyDescent="0.25">
      <c r="A12" s="76"/>
      <c r="B12" s="72"/>
      <c r="C12" s="72"/>
      <c r="D12" s="72"/>
      <c r="E12" s="72"/>
      <c r="F12" s="72"/>
      <c r="G12" s="72"/>
      <c r="H12" s="72"/>
      <c r="I12" s="19" t="s">
        <v>75</v>
      </c>
      <c r="J12" s="19" t="s">
        <v>76</v>
      </c>
      <c r="K12" s="72"/>
      <c r="L12" s="74"/>
    </row>
    <row r="13" spans="1:12" ht="54.75" customHeight="1" x14ac:dyDescent="0.25">
      <c r="A13" s="46" t="s">
        <v>84</v>
      </c>
      <c r="B13" s="29" t="s">
        <v>62</v>
      </c>
      <c r="C13" s="20" t="s">
        <v>8</v>
      </c>
      <c r="D13" s="20" t="s">
        <v>43</v>
      </c>
      <c r="E13" s="21">
        <v>18</v>
      </c>
      <c r="F13" s="22"/>
      <c r="G13" s="42"/>
      <c r="H13" s="42">
        <f>E13*G13</f>
        <v>0</v>
      </c>
      <c r="I13" s="22"/>
      <c r="J13" s="59">
        <f>I13*G13/100</f>
        <v>0</v>
      </c>
      <c r="K13" s="59">
        <f>G13+J13</f>
        <v>0</v>
      </c>
      <c r="L13" s="61">
        <f>E13*K13</f>
        <v>0</v>
      </c>
    </row>
    <row r="14" spans="1:12" ht="68.25" customHeight="1" x14ac:dyDescent="0.25">
      <c r="A14" s="46" t="s">
        <v>85</v>
      </c>
      <c r="B14" s="30" t="s">
        <v>63</v>
      </c>
      <c r="C14" s="20" t="s">
        <v>9</v>
      </c>
      <c r="D14" s="20" t="s">
        <v>43</v>
      </c>
      <c r="E14" s="21">
        <v>100</v>
      </c>
      <c r="F14" s="22"/>
      <c r="G14" s="42"/>
      <c r="H14" s="42">
        <f t="shared" ref="H14:H73" si="0">E14*G14</f>
        <v>0</v>
      </c>
      <c r="I14" s="22"/>
      <c r="J14" s="59">
        <f t="shared" ref="J14:J73" si="1">I14*G14/100</f>
        <v>0</v>
      </c>
      <c r="K14" s="59">
        <f t="shared" ref="K14:K73" si="2">G14+J14</f>
        <v>0</v>
      </c>
      <c r="L14" s="61">
        <f t="shared" ref="L14:L73" si="3">E14*K14</f>
        <v>0</v>
      </c>
    </row>
    <row r="15" spans="1:12" ht="19.5" customHeight="1" x14ac:dyDescent="0.25">
      <c r="A15" s="45" t="s">
        <v>87</v>
      </c>
      <c r="B15" s="43" t="s">
        <v>86</v>
      </c>
      <c r="C15" s="20" t="s">
        <v>9</v>
      </c>
      <c r="D15" s="24" t="s">
        <v>43</v>
      </c>
      <c r="E15" s="21">
        <v>75</v>
      </c>
      <c r="F15" s="22"/>
      <c r="G15" s="42"/>
      <c r="H15" s="42">
        <f t="shared" si="0"/>
        <v>0</v>
      </c>
      <c r="I15" s="22"/>
      <c r="J15" s="59">
        <f t="shared" si="1"/>
        <v>0</v>
      </c>
      <c r="K15" s="59">
        <f t="shared" si="2"/>
        <v>0</v>
      </c>
      <c r="L15" s="61">
        <f t="shared" si="3"/>
        <v>0</v>
      </c>
    </row>
    <row r="16" spans="1:12" ht="89.25" customHeight="1" x14ac:dyDescent="0.25">
      <c r="A16" s="46" t="s">
        <v>88</v>
      </c>
      <c r="B16" s="30" t="s">
        <v>64</v>
      </c>
      <c r="C16" s="21" t="s">
        <v>5</v>
      </c>
      <c r="D16" s="21" t="s">
        <v>44</v>
      </c>
      <c r="E16" s="21">
        <v>150</v>
      </c>
      <c r="F16" s="22"/>
      <c r="G16" s="42"/>
      <c r="H16" s="42">
        <f t="shared" si="0"/>
        <v>0</v>
      </c>
      <c r="I16" s="22"/>
      <c r="J16" s="59">
        <f t="shared" si="1"/>
        <v>0</v>
      </c>
      <c r="K16" s="59">
        <f t="shared" si="2"/>
        <v>0</v>
      </c>
      <c r="L16" s="61">
        <f t="shared" si="3"/>
        <v>0</v>
      </c>
    </row>
    <row r="17" spans="1:12" ht="21.75" customHeight="1" x14ac:dyDescent="0.25">
      <c r="A17" s="45" t="s">
        <v>89</v>
      </c>
      <c r="B17" s="30" t="s">
        <v>168</v>
      </c>
      <c r="C17" s="21" t="s">
        <v>5</v>
      </c>
      <c r="D17" s="21" t="s">
        <v>169</v>
      </c>
      <c r="E17" s="21">
        <v>38</v>
      </c>
      <c r="F17" s="22"/>
      <c r="G17" s="42"/>
      <c r="H17" s="42">
        <f t="shared" si="0"/>
        <v>0</v>
      </c>
      <c r="I17" s="22"/>
      <c r="J17" s="59">
        <f t="shared" si="1"/>
        <v>0</v>
      </c>
      <c r="K17" s="59">
        <f t="shared" si="2"/>
        <v>0</v>
      </c>
      <c r="L17" s="61">
        <f t="shared" si="3"/>
        <v>0</v>
      </c>
    </row>
    <row r="18" spans="1:12" ht="22.5" x14ac:dyDescent="0.25">
      <c r="A18" s="46" t="s">
        <v>90</v>
      </c>
      <c r="B18" s="30" t="s">
        <v>39</v>
      </c>
      <c r="C18" s="21" t="s">
        <v>6</v>
      </c>
      <c r="D18" s="21" t="s">
        <v>43</v>
      </c>
      <c r="E18" s="21">
        <v>8</v>
      </c>
      <c r="F18" s="22"/>
      <c r="G18" s="42"/>
      <c r="H18" s="42">
        <f t="shared" si="0"/>
        <v>0</v>
      </c>
      <c r="I18" s="36"/>
      <c r="J18" s="59">
        <f t="shared" si="1"/>
        <v>0</v>
      </c>
      <c r="K18" s="59">
        <f t="shared" si="2"/>
        <v>0</v>
      </c>
      <c r="L18" s="61">
        <f t="shared" si="3"/>
        <v>0</v>
      </c>
    </row>
    <row r="19" spans="1:12" ht="45" x14ac:dyDescent="0.25">
      <c r="A19" s="45" t="s">
        <v>91</v>
      </c>
      <c r="B19" s="30" t="s">
        <v>65</v>
      </c>
      <c r="C19" s="21" t="s">
        <v>7</v>
      </c>
      <c r="D19" s="21" t="s">
        <v>43</v>
      </c>
      <c r="E19" s="21">
        <v>62</v>
      </c>
      <c r="F19" s="22"/>
      <c r="G19" s="42"/>
      <c r="H19" s="42">
        <f t="shared" si="0"/>
        <v>0</v>
      </c>
      <c r="I19" s="22"/>
      <c r="J19" s="59">
        <f t="shared" si="1"/>
        <v>0</v>
      </c>
      <c r="K19" s="59">
        <f t="shared" si="2"/>
        <v>0</v>
      </c>
      <c r="L19" s="61">
        <f t="shared" si="3"/>
        <v>0</v>
      </c>
    </row>
    <row r="20" spans="1:12" ht="15.75" customHeight="1" x14ac:dyDescent="0.25">
      <c r="A20" s="46" t="s">
        <v>92</v>
      </c>
      <c r="B20" s="30" t="s">
        <v>46</v>
      </c>
      <c r="C20" s="21" t="s">
        <v>10</v>
      </c>
      <c r="D20" s="21" t="s">
        <v>43</v>
      </c>
      <c r="E20" s="21">
        <v>38</v>
      </c>
      <c r="F20" s="22"/>
      <c r="G20" s="42"/>
      <c r="H20" s="42">
        <f t="shared" si="0"/>
        <v>0</v>
      </c>
      <c r="I20" s="22"/>
      <c r="J20" s="59">
        <f t="shared" si="1"/>
        <v>0</v>
      </c>
      <c r="K20" s="59">
        <f t="shared" si="2"/>
        <v>0</v>
      </c>
      <c r="L20" s="61">
        <f t="shared" si="3"/>
        <v>0</v>
      </c>
    </row>
    <row r="21" spans="1:12" ht="56.25" x14ac:dyDescent="0.25">
      <c r="A21" s="46" t="s">
        <v>93</v>
      </c>
      <c r="B21" s="30" t="s">
        <v>173</v>
      </c>
      <c r="C21" s="21" t="s">
        <v>11</v>
      </c>
      <c r="D21" s="21" t="s">
        <v>43</v>
      </c>
      <c r="E21" s="21">
        <v>50</v>
      </c>
      <c r="F21" s="22"/>
      <c r="G21" s="42"/>
      <c r="H21" s="42">
        <f t="shared" si="0"/>
        <v>0</v>
      </c>
      <c r="I21" s="37"/>
      <c r="J21" s="59">
        <f t="shared" si="1"/>
        <v>0</v>
      </c>
      <c r="K21" s="59">
        <f t="shared" si="2"/>
        <v>0</v>
      </c>
      <c r="L21" s="61">
        <f t="shared" si="3"/>
        <v>0</v>
      </c>
    </row>
    <row r="22" spans="1:12" ht="45" x14ac:dyDescent="0.25">
      <c r="A22" s="46" t="s">
        <v>94</v>
      </c>
      <c r="B22" s="30" t="s">
        <v>66</v>
      </c>
      <c r="C22" s="21" t="s">
        <v>12</v>
      </c>
      <c r="D22" s="21" t="s">
        <v>43</v>
      </c>
      <c r="E22" s="21">
        <v>43</v>
      </c>
      <c r="F22" s="22"/>
      <c r="G22" s="42"/>
      <c r="H22" s="42">
        <f t="shared" si="0"/>
        <v>0</v>
      </c>
      <c r="I22" s="22"/>
      <c r="J22" s="59">
        <f t="shared" si="1"/>
        <v>0</v>
      </c>
      <c r="K22" s="59">
        <f t="shared" si="2"/>
        <v>0</v>
      </c>
      <c r="L22" s="61">
        <f t="shared" si="3"/>
        <v>0</v>
      </c>
    </row>
    <row r="23" spans="1:12" ht="22.5" x14ac:dyDescent="0.25">
      <c r="A23" s="45" t="s">
        <v>95</v>
      </c>
      <c r="B23" s="30" t="s">
        <v>80</v>
      </c>
      <c r="C23" s="21" t="s">
        <v>13</v>
      </c>
      <c r="D23" s="21" t="s">
        <v>43</v>
      </c>
      <c r="E23" s="21">
        <v>10</v>
      </c>
      <c r="F23" s="22"/>
      <c r="G23" s="42"/>
      <c r="H23" s="42">
        <f t="shared" si="0"/>
        <v>0</v>
      </c>
      <c r="I23" s="38"/>
      <c r="J23" s="59">
        <f t="shared" si="1"/>
        <v>0</v>
      </c>
      <c r="K23" s="59">
        <f t="shared" si="2"/>
        <v>0</v>
      </c>
      <c r="L23" s="61">
        <f t="shared" si="3"/>
        <v>0</v>
      </c>
    </row>
    <row r="24" spans="1:12" ht="33.75" x14ac:dyDescent="0.25">
      <c r="A24" s="46" t="s">
        <v>96</v>
      </c>
      <c r="B24" s="30" t="s">
        <v>51</v>
      </c>
      <c r="C24" s="21" t="s">
        <v>13</v>
      </c>
      <c r="D24" s="21" t="s">
        <v>43</v>
      </c>
      <c r="E24" s="21">
        <v>10</v>
      </c>
      <c r="F24" s="22"/>
      <c r="G24" s="42"/>
      <c r="H24" s="42">
        <f t="shared" si="0"/>
        <v>0</v>
      </c>
      <c r="I24" s="39"/>
      <c r="J24" s="59">
        <f t="shared" si="1"/>
        <v>0</v>
      </c>
      <c r="K24" s="59">
        <f t="shared" si="2"/>
        <v>0</v>
      </c>
      <c r="L24" s="61">
        <f t="shared" si="3"/>
        <v>0</v>
      </c>
    </row>
    <row r="25" spans="1:12" ht="56.25" x14ac:dyDescent="0.25">
      <c r="A25" s="45" t="s">
        <v>97</v>
      </c>
      <c r="B25" s="30" t="s">
        <v>67</v>
      </c>
      <c r="C25" s="21" t="s">
        <v>14</v>
      </c>
      <c r="D25" s="21" t="s">
        <v>43</v>
      </c>
      <c r="E25" s="21">
        <v>10</v>
      </c>
      <c r="F25" s="22"/>
      <c r="G25" s="42"/>
      <c r="H25" s="42">
        <f t="shared" si="0"/>
        <v>0</v>
      </c>
      <c r="I25" s="22"/>
      <c r="J25" s="59">
        <f t="shared" si="1"/>
        <v>0</v>
      </c>
      <c r="K25" s="59">
        <f t="shared" si="2"/>
        <v>0</v>
      </c>
      <c r="L25" s="61">
        <f t="shared" si="3"/>
        <v>0</v>
      </c>
    </row>
    <row r="26" spans="1:12" ht="33.75" x14ac:dyDescent="0.25">
      <c r="A26" s="46" t="s">
        <v>98</v>
      </c>
      <c r="B26" s="30" t="s">
        <v>162</v>
      </c>
      <c r="C26" s="21" t="s">
        <v>24</v>
      </c>
      <c r="D26" s="24" t="s">
        <v>44</v>
      </c>
      <c r="E26" s="21">
        <v>100</v>
      </c>
      <c r="F26" s="22"/>
      <c r="G26" s="42"/>
      <c r="H26" s="42">
        <f t="shared" si="0"/>
        <v>0</v>
      </c>
      <c r="I26" s="22"/>
      <c r="J26" s="59">
        <f t="shared" si="1"/>
        <v>0</v>
      </c>
      <c r="K26" s="59">
        <f t="shared" si="2"/>
        <v>0</v>
      </c>
      <c r="L26" s="61">
        <f t="shared" si="3"/>
        <v>0</v>
      </c>
    </row>
    <row r="27" spans="1:12" ht="112.5" x14ac:dyDescent="0.25">
      <c r="A27" s="45" t="s">
        <v>99</v>
      </c>
      <c r="B27" s="30" t="s">
        <v>68</v>
      </c>
      <c r="C27" s="21" t="s">
        <v>15</v>
      </c>
      <c r="D27" s="21" t="s">
        <v>44</v>
      </c>
      <c r="E27" s="21">
        <v>175</v>
      </c>
      <c r="F27" s="22"/>
      <c r="G27" s="42"/>
      <c r="H27" s="42">
        <f t="shared" si="0"/>
        <v>0</v>
      </c>
      <c r="I27" s="22"/>
      <c r="J27" s="59">
        <f t="shared" si="1"/>
        <v>0</v>
      </c>
      <c r="K27" s="59">
        <f t="shared" si="2"/>
        <v>0</v>
      </c>
      <c r="L27" s="61">
        <f t="shared" si="3"/>
        <v>0</v>
      </c>
    </row>
    <row r="28" spans="1:12" ht="67.5" x14ac:dyDescent="0.25">
      <c r="A28" s="46" t="s">
        <v>100</v>
      </c>
      <c r="B28" s="30" t="s">
        <v>163</v>
      </c>
      <c r="C28" s="21" t="s">
        <v>15</v>
      </c>
      <c r="D28" s="21" t="s">
        <v>44</v>
      </c>
      <c r="E28" s="21">
        <v>15</v>
      </c>
      <c r="F28" s="22"/>
      <c r="G28" s="42"/>
      <c r="H28" s="42">
        <f t="shared" si="0"/>
        <v>0</v>
      </c>
      <c r="I28" s="22"/>
      <c r="J28" s="59">
        <f t="shared" si="1"/>
        <v>0</v>
      </c>
      <c r="K28" s="59">
        <f t="shared" si="2"/>
        <v>0</v>
      </c>
      <c r="L28" s="61">
        <f t="shared" si="3"/>
        <v>0</v>
      </c>
    </row>
    <row r="29" spans="1:12" ht="22.5" x14ac:dyDescent="0.25">
      <c r="A29" s="45" t="s">
        <v>101</v>
      </c>
      <c r="B29" s="31" t="s">
        <v>170</v>
      </c>
      <c r="C29" s="21" t="s">
        <v>16</v>
      </c>
      <c r="D29" s="21" t="s">
        <v>43</v>
      </c>
      <c r="E29" s="21">
        <v>20</v>
      </c>
      <c r="F29" s="22"/>
      <c r="G29" s="42"/>
      <c r="H29" s="42">
        <f t="shared" si="0"/>
        <v>0</v>
      </c>
      <c r="I29" s="22"/>
      <c r="J29" s="59">
        <f t="shared" si="1"/>
        <v>0</v>
      </c>
      <c r="K29" s="59">
        <f t="shared" si="2"/>
        <v>0</v>
      </c>
      <c r="L29" s="61">
        <f t="shared" si="3"/>
        <v>0</v>
      </c>
    </row>
    <row r="30" spans="1:12" ht="94.5" customHeight="1" x14ac:dyDescent="0.25">
      <c r="A30" s="46" t="s">
        <v>102</v>
      </c>
      <c r="B30" s="30" t="s">
        <v>69</v>
      </c>
      <c r="C30" s="21" t="s">
        <v>17</v>
      </c>
      <c r="D30" s="21" t="s">
        <v>43</v>
      </c>
      <c r="E30" s="21">
        <v>75</v>
      </c>
      <c r="F30" s="22"/>
      <c r="G30" s="42"/>
      <c r="H30" s="42">
        <f t="shared" si="0"/>
        <v>0</v>
      </c>
      <c r="I30" s="22"/>
      <c r="J30" s="59">
        <f t="shared" si="1"/>
        <v>0</v>
      </c>
      <c r="K30" s="59">
        <f t="shared" si="2"/>
        <v>0</v>
      </c>
      <c r="L30" s="61">
        <f t="shared" si="3"/>
        <v>0</v>
      </c>
    </row>
    <row r="31" spans="1:12" ht="38.25" customHeight="1" x14ac:dyDescent="0.25">
      <c r="A31" s="46" t="s">
        <v>103</v>
      </c>
      <c r="B31" s="30" t="s">
        <v>174</v>
      </c>
      <c r="C31" s="21" t="s">
        <v>18</v>
      </c>
      <c r="D31" s="21" t="s">
        <v>43</v>
      </c>
      <c r="E31" s="21">
        <v>50</v>
      </c>
      <c r="F31" s="22"/>
      <c r="G31" s="42"/>
      <c r="H31" s="42">
        <f t="shared" si="0"/>
        <v>0</v>
      </c>
      <c r="I31" s="22"/>
      <c r="J31" s="59">
        <f t="shared" si="1"/>
        <v>0</v>
      </c>
      <c r="K31" s="59">
        <f t="shared" si="2"/>
        <v>0</v>
      </c>
      <c r="L31" s="61">
        <f t="shared" si="3"/>
        <v>0</v>
      </c>
    </row>
    <row r="32" spans="1:12" ht="15.75" customHeight="1" x14ac:dyDescent="0.25">
      <c r="A32" s="46" t="s">
        <v>104</v>
      </c>
      <c r="B32" s="43" t="s">
        <v>175</v>
      </c>
      <c r="C32" s="23" t="s">
        <v>19</v>
      </c>
      <c r="D32" s="23" t="s">
        <v>43</v>
      </c>
      <c r="E32" s="21">
        <v>50</v>
      </c>
      <c r="F32" s="22"/>
      <c r="G32" s="42"/>
      <c r="H32" s="42">
        <f t="shared" si="0"/>
        <v>0</v>
      </c>
      <c r="I32" s="22"/>
      <c r="J32" s="59">
        <f t="shared" si="1"/>
        <v>0</v>
      </c>
      <c r="K32" s="59">
        <f t="shared" si="2"/>
        <v>0</v>
      </c>
      <c r="L32" s="61">
        <f t="shared" si="3"/>
        <v>0</v>
      </c>
    </row>
    <row r="33" spans="1:12" ht="34.5" customHeight="1" x14ac:dyDescent="0.25">
      <c r="A33" s="45" t="s">
        <v>110</v>
      </c>
      <c r="B33" s="30" t="s">
        <v>77</v>
      </c>
      <c r="C33" s="23" t="s">
        <v>19</v>
      </c>
      <c r="D33" s="23" t="s">
        <v>43</v>
      </c>
      <c r="E33" s="21">
        <v>50</v>
      </c>
      <c r="F33" s="22"/>
      <c r="G33" s="42"/>
      <c r="H33" s="42">
        <f t="shared" si="0"/>
        <v>0</v>
      </c>
      <c r="I33" s="22"/>
      <c r="J33" s="59">
        <f t="shared" si="1"/>
        <v>0</v>
      </c>
      <c r="K33" s="59">
        <f t="shared" si="2"/>
        <v>0</v>
      </c>
      <c r="L33" s="61">
        <f t="shared" si="3"/>
        <v>0</v>
      </c>
    </row>
    <row r="34" spans="1:12" ht="22.5" x14ac:dyDescent="0.25">
      <c r="A34" s="46" t="s">
        <v>111</v>
      </c>
      <c r="B34" s="30" t="s">
        <v>48</v>
      </c>
      <c r="C34" s="21" t="s">
        <v>21</v>
      </c>
      <c r="D34" s="21" t="s">
        <v>43</v>
      </c>
      <c r="E34" s="21">
        <v>88</v>
      </c>
      <c r="F34" s="22"/>
      <c r="G34" s="42"/>
      <c r="H34" s="42">
        <f t="shared" si="0"/>
        <v>0</v>
      </c>
      <c r="I34" s="22"/>
      <c r="J34" s="59">
        <f t="shared" si="1"/>
        <v>0</v>
      </c>
      <c r="K34" s="59">
        <f t="shared" si="2"/>
        <v>0</v>
      </c>
      <c r="L34" s="61">
        <f t="shared" si="3"/>
        <v>0</v>
      </c>
    </row>
    <row r="35" spans="1:12" ht="51.75" customHeight="1" x14ac:dyDescent="0.25">
      <c r="A35" s="45" t="s">
        <v>112</v>
      </c>
      <c r="B35" s="30" t="s">
        <v>180</v>
      </c>
      <c r="C35" s="35" t="s">
        <v>22</v>
      </c>
      <c r="D35" s="21" t="s">
        <v>43</v>
      </c>
      <c r="E35" s="21">
        <v>1250</v>
      </c>
      <c r="F35" s="22"/>
      <c r="G35" s="42"/>
      <c r="H35" s="42">
        <f t="shared" si="0"/>
        <v>0</v>
      </c>
      <c r="I35" s="22"/>
      <c r="J35" s="59">
        <f t="shared" si="1"/>
        <v>0</v>
      </c>
      <c r="K35" s="59">
        <f t="shared" si="2"/>
        <v>0</v>
      </c>
      <c r="L35" s="61">
        <f t="shared" si="3"/>
        <v>0</v>
      </c>
    </row>
    <row r="36" spans="1:12" ht="45" x14ac:dyDescent="0.25">
      <c r="A36" s="46" t="s">
        <v>113</v>
      </c>
      <c r="B36" s="30" t="s">
        <v>181</v>
      </c>
      <c r="C36" s="21" t="s">
        <v>22</v>
      </c>
      <c r="D36" s="21" t="s">
        <v>43</v>
      </c>
      <c r="E36" s="21">
        <v>1500</v>
      </c>
      <c r="F36" s="22"/>
      <c r="G36" s="42"/>
      <c r="H36" s="42">
        <f t="shared" si="0"/>
        <v>0</v>
      </c>
      <c r="I36" s="22"/>
      <c r="J36" s="59">
        <f t="shared" si="1"/>
        <v>0</v>
      </c>
      <c r="K36" s="59">
        <f t="shared" si="2"/>
        <v>0</v>
      </c>
      <c r="L36" s="61">
        <f t="shared" si="3"/>
        <v>0</v>
      </c>
    </row>
    <row r="37" spans="1:12" ht="33.75" x14ac:dyDescent="0.25">
      <c r="A37" s="45" t="s">
        <v>114</v>
      </c>
      <c r="B37" s="30" t="s">
        <v>182</v>
      </c>
      <c r="C37" s="21" t="s">
        <v>22</v>
      </c>
      <c r="D37" s="21" t="s">
        <v>43</v>
      </c>
      <c r="E37" s="21">
        <v>75</v>
      </c>
      <c r="F37" s="22"/>
      <c r="G37" s="42"/>
      <c r="H37" s="42">
        <f t="shared" si="0"/>
        <v>0</v>
      </c>
      <c r="I37" s="22"/>
      <c r="J37" s="59">
        <f t="shared" si="1"/>
        <v>0</v>
      </c>
      <c r="K37" s="59">
        <f t="shared" si="2"/>
        <v>0</v>
      </c>
      <c r="L37" s="61">
        <f t="shared" si="3"/>
        <v>0</v>
      </c>
    </row>
    <row r="38" spans="1:12" ht="19.5" customHeight="1" x14ac:dyDescent="0.25">
      <c r="A38" s="46" t="s">
        <v>115</v>
      </c>
      <c r="B38" s="30" t="s">
        <v>79</v>
      </c>
      <c r="C38" s="21" t="s">
        <v>22</v>
      </c>
      <c r="D38" s="24" t="s">
        <v>43</v>
      </c>
      <c r="E38" s="21">
        <v>250</v>
      </c>
      <c r="F38" s="22"/>
      <c r="G38" s="42"/>
      <c r="H38" s="42">
        <f t="shared" si="0"/>
        <v>0</v>
      </c>
      <c r="I38" s="22"/>
      <c r="J38" s="59">
        <f t="shared" si="1"/>
        <v>0</v>
      </c>
      <c r="K38" s="59">
        <f t="shared" si="2"/>
        <v>0</v>
      </c>
      <c r="L38" s="61">
        <f t="shared" si="3"/>
        <v>0</v>
      </c>
    </row>
    <row r="39" spans="1:12" ht="56.25" x14ac:dyDescent="0.25">
      <c r="A39" s="46" t="s">
        <v>116</v>
      </c>
      <c r="B39" s="30" t="s">
        <v>70</v>
      </c>
      <c r="C39" s="21" t="s">
        <v>23</v>
      </c>
      <c r="D39" s="21" t="s">
        <v>44</v>
      </c>
      <c r="E39" s="21">
        <v>500</v>
      </c>
      <c r="F39" s="22"/>
      <c r="G39" s="42"/>
      <c r="H39" s="42">
        <f t="shared" si="0"/>
        <v>0</v>
      </c>
      <c r="I39" s="22"/>
      <c r="J39" s="59">
        <f t="shared" si="1"/>
        <v>0</v>
      </c>
      <c r="K39" s="59">
        <f t="shared" si="2"/>
        <v>0</v>
      </c>
      <c r="L39" s="61">
        <f t="shared" si="3"/>
        <v>0</v>
      </c>
    </row>
    <row r="40" spans="1:12" ht="16.5" customHeight="1" x14ac:dyDescent="0.25">
      <c r="A40" s="45" t="s">
        <v>117</v>
      </c>
      <c r="B40" s="30" t="s">
        <v>171</v>
      </c>
      <c r="C40" s="21" t="s">
        <v>24</v>
      </c>
      <c r="D40" s="21" t="s">
        <v>44</v>
      </c>
      <c r="E40" s="21">
        <v>13</v>
      </c>
      <c r="F40" s="22"/>
      <c r="G40" s="42"/>
      <c r="H40" s="42">
        <f t="shared" si="0"/>
        <v>0</v>
      </c>
      <c r="I40" s="22"/>
      <c r="J40" s="59">
        <f t="shared" si="1"/>
        <v>0</v>
      </c>
      <c r="K40" s="59">
        <f t="shared" si="2"/>
        <v>0</v>
      </c>
      <c r="L40" s="61">
        <f t="shared" si="3"/>
        <v>0</v>
      </c>
    </row>
    <row r="41" spans="1:12" ht="72" customHeight="1" x14ac:dyDescent="0.25">
      <c r="A41" s="46" t="s">
        <v>105</v>
      </c>
      <c r="B41" s="30" t="s">
        <v>164</v>
      </c>
      <c r="C41" s="21" t="s">
        <v>24</v>
      </c>
      <c r="D41" s="21" t="s">
        <v>44</v>
      </c>
      <c r="E41" s="21">
        <v>8</v>
      </c>
      <c r="F41" s="22"/>
      <c r="G41" s="42"/>
      <c r="H41" s="42">
        <f t="shared" si="0"/>
        <v>0</v>
      </c>
      <c r="I41" s="22"/>
      <c r="J41" s="59">
        <f t="shared" si="1"/>
        <v>0</v>
      </c>
      <c r="K41" s="59">
        <f t="shared" si="2"/>
        <v>0</v>
      </c>
      <c r="L41" s="61">
        <f t="shared" si="3"/>
        <v>0</v>
      </c>
    </row>
    <row r="42" spans="1:12" ht="90" x14ac:dyDescent="0.25">
      <c r="A42" s="45" t="s">
        <v>106</v>
      </c>
      <c r="B42" s="30" t="s">
        <v>118</v>
      </c>
      <c r="C42" s="20" t="s">
        <v>25</v>
      </c>
      <c r="D42" s="21" t="s">
        <v>43</v>
      </c>
      <c r="E42" s="21">
        <v>30</v>
      </c>
      <c r="F42" s="40"/>
      <c r="G42" s="42"/>
      <c r="H42" s="42">
        <f t="shared" si="0"/>
        <v>0</v>
      </c>
      <c r="I42" s="22"/>
      <c r="J42" s="59">
        <f t="shared" si="1"/>
        <v>0</v>
      </c>
      <c r="K42" s="59">
        <f t="shared" si="2"/>
        <v>0</v>
      </c>
      <c r="L42" s="61">
        <f t="shared" si="3"/>
        <v>0</v>
      </c>
    </row>
    <row r="43" spans="1:12" s="18" customFormat="1" ht="48" customHeight="1" x14ac:dyDescent="0.25">
      <c r="A43" s="46" t="s">
        <v>107</v>
      </c>
      <c r="B43" s="32" t="s">
        <v>71</v>
      </c>
      <c r="C43" s="21" t="s">
        <v>27</v>
      </c>
      <c r="D43" s="21" t="s">
        <v>43</v>
      </c>
      <c r="E43" s="21">
        <v>250</v>
      </c>
      <c r="F43" s="40"/>
      <c r="G43" s="42"/>
      <c r="H43" s="42">
        <f t="shared" si="0"/>
        <v>0</v>
      </c>
      <c r="I43" s="22"/>
      <c r="J43" s="59">
        <f t="shared" si="1"/>
        <v>0</v>
      </c>
      <c r="K43" s="59">
        <f t="shared" si="2"/>
        <v>0</v>
      </c>
      <c r="L43" s="61">
        <f t="shared" si="3"/>
        <v>0</v>
      </c>
    </row>
    <row r="44" spans="1:12" ht="29.25" customHeight="1" x14ac:dyDescent="0.25">
      <c r="A44" s="45" t="s">
        <v>108</v>
      </c>
      <c r="B44" s="30" t="s">
        <v>40</v>
      </c>
      <c r="C44" s="21" t="s">
        <v>8</v>
      </c>
      <c r="D44" s="21" t="s">
        <v>43</v>
      </c>
      <c r="E44" s="21">
        <v>38</v>
      </c>
      <c r="F44" s="40"/>
      <c r="G44" s="42"/>
      <c r="H44" s="42">
        <f t="shared" si="0"/>
        <v>0</v>
      </c>
      <c r="I44" s="22"/>
      <c r="J44" s="59">
        <f t="shared" si="1"/>
        <v>0</v>
      </c>
      <c r="K44" s="59">
        <f t="shared" si="2"/>
        <v>0</v>
      </c>
      <c r="L44" s="61">
        <f t="shared" si="3"/>
        <v>0</v>
      </c>
    </row>
    <row r="45" spans="1:12" ht="39.75" customHeight="1" x14ac:dyDescent="0.25">
      <c r="A45" s="46" t="s">
        <v>109</v>
      </c>
      <c r="B45" s="33" t="s">
        <v>41</v>
      </c>
      <c r="C45" s="21" t="s">
        <v>20</v>
      </c>
      <c r="D45" s="21" t="s">
        <v>43</v>
      </c>
      <c r="E45" s="21">
        <v>100</v>
      </c>
      <c r="F45" s="40"/>
      <c r="G45" s="42"/>
      <c r="H45" s="42">
        <f t="shared" si="0"/>
        <v>0</v>
      </c>
      <c r="I45" s="22"/>
      <c r="J45" s="59">
        <f t="shared" si="1"/>
        <v>0</v>
      </c>
      <c r="K45" s="59">
        <f t="shared" si="2"/>
        <v>0</v>
      </c>
      <c r="L45" s="61">
        <f t="shared" si="3"/>
        <v>0</v>
      </c>
    </row>
    <row r="46" spans="1:12" ht="30" customHeight="1" x14ac:dyDescent="0.25">
      <c r="A46" s="46" t="s">
        <v>119</v>
      </c>
      <c r="B46" s="32" t="s">
        <v>49</v>
      </c>
      <c r="C46" s="21" t="s">
        <v>28</v>
      </c>
      <c r="D46" s="21" t="s">
        <v>43</v>
      </c>
      <c r="E46" s="21">
        <v>112</v>
      </c>
      <c r="F46" s="40"/>
      <c r="G46" s="42"/>
      <c r="H46" s="42">
        <f t="shared" si="0"/>
        <v>0</v>
      </c>
      <c r="I46" s="22"/>
      <c r="J46" s="59">
        <f t="shared" si="1"/>
        <v>0</v>
      </c>
      <c r="K46" s="59">
        <f t="shared" si="2"/>
        <v>0</v>
      </c>
      <c r="L46" s="61">
        <f t="shared" si="3"/>
        <v>0</v>
      </c>
    </row>
    <row r="47" spans="1:12" ht="30" customHeight="1" x14ac:dyDescent="0.25">
      <c r="A47" s="46" t="s">
        <v>120</v>
      </c>
      <c r="B47" s="32" t="s">
        <v>165</v>
      </c>
      <c r="C47" s="21" t="s">
        <v>28</v>
      </c>
      <c r="D47" s="21" t="s">
        <v>43</v>
      </c>
      <c r="E47" s="21">
        <v>50</v>
      </c>
      <c r="F47" s="40"/>
      <c r="G47" s="42"/>
      <c r="H47" s="42">
        <f t="shared" si="0"/>
        <v>0</v>
      </c>
      <c r="I47" s="22"/>
      <c r="J47" s="59">
        <f t="shared" si="1"/>
        <v>0</v>
      </c>
      <c r="K47" s="59">
        <f t="shared" si="2"/>
        <v>0</v>
      </c>
      <c r="L47" s="61">
        <f t="shared" si="3"/>
        <v>0</v>
      </c>
    </row>
    <row r="48" spans="1:12" ht="20.25" customHeight="1" x14ac:dyDescent="0.25">
      <c r="A48" s="45" t="s">
        <v>121</v>
      </c>
      <c r="B48" s="33" t="s">
        <v>127</v>
      </c>
      <c r="C48" s="21" t="s">
        <v>28</v>
      </c>
      <c r="D48" s="21" t="s">
        <v>43</v>
      </c>
      <c r="E48" s="21">
        <v>100</v>
      </c>
      <c r="F48" s="22"/>
      <c r="G48" s="42"/>
      <c r="H48" s="42">
        <f t="shared" si="0"/>
        <v>0</v>
      </c>
      <c r="I48" s="22"/>
      <c r="J48" s="59">
        <f t="shared" si="1"/>
        <v>0</v>
      </c>
      <c r="K48" s="59">
        <f t="shared" si="2"/>
        <v>0</v>
      </c>
      <c r="L48" s="61">
        <f t="shared" si="3"/>
        <v>0</v>
      </c>
    </row>
    <row r="49" spans="1:12" ht="78.75" x14ac:dyDescent="0.25">
      <c r="A49" s="46" t="s">
        <v>122</v>
      </c>
      <c r="B49" s="30" t="s">
        <v>72</v>
      </c>
      <c r="C49" s="21" t="s">
        <v>29</v>
      </c>
      <c r="D49" s="21" t="s">
        <v>43</v>
      </c>
      <c r="E49" s="21">
        <v>15</v>
      </c>
      <c r="F49" s="22"/>
      <c r="G49" s="42"/>
      <c r="H49" s="42">
        <f t="shared" si="0"/>
        <v>0</v>
      </c>
      <c r="I49" s="22"/>
      <c r="J49" s="59">
        <f t="shared" si="1"/>
        <v>0</v>
      </c>
      <c r="K49" s="59">
        <f t="shared" si="2"/>
        <v>0</v>
      </c>
      <c r="L49" s="61">
        <f t="shared" si="3"/>
        <v>0</v>
      </c>
    </row>
    <row r="50" spans="1:12" ht="19.5" customHeight="1" x14ac:dyDescent="0.25">
      <c r="A50" s="45" t="s">
        <v>123</v>
      </c>
      <c r="B50" s="30" t="s">
        <v>129</v>
      </c>
      <c r="C50" s="21" t="s">
        <v>29</v>
      </c>
      <c r="D50" s="24" t="s">
        <v>43</v>
      </c>
      <c r="E50" s="21">
        <v>75</v>
      </c>
      <c r="F50" s="22"/>
      <c r="G50" s="42"/>
      <c r="H50" s="42">
        <f t="shared" si="0"/>
        <v>0</v>
      </c>
      <c r="I50" s="22"/>
      <c r="J50" s="59">
        <f t="shared" si="1"/>
        <v>0</v>
      </c>
      <c r="K50" s="59">
        <f t="shared" si="2"/>
        <v>0</v>
      </c>
      <c r="L50" s="61">
        <f t="shared" si="3"/>
        <v>0</v>
      </c>
    </row>
    <row r="51" spans="1:12" ht="87" customHeight="1" x14ac:dyDescent="0.25">
      <c r="A51" s="46" t="s">
        <v>124</v>
      </c>
      <c r="B51" s="31" t="s">
        <v>183</v>
      </c>
      <c r="C51" s="21" t="s">
        <v>29</v>
      </c>
      <c r="D51" s="21" t="s">
        <v>43</v>
      </c>
      <c r="E51" s="21">
        <v>62</v>
      </c>
      <c r="F51" s="22"/>
      <c r="G51" s="42"/>
      <c r="H51" s="42">
        <f t="shared" si="0"/>
        <v>0</v>
      </c>
      <c r="I51" s="22"/>
      <c r="J51" s="59">
        <f t="shared" si="1"/>
        <v>0</v>
      </c>
      <c r="K51" s="59">
        <f t="shared" si="2"/>
        <v>0</v>
      </c>
      <c r="L51" s="61">
        <f t="shared" si="3"/>
        <v>0</v>
      </c>
    </row>
    <row r="52" spans="1:12" ht="78.75" x14ac:dyDescent="0.25">
      <c r="A52" s="45" t="s">
        <v>125</v>
      </c>
      <c r="B52" s="30" t="s">
        <v>73</v>
      </c>
      <c r="C52" s="20" t="s">
        <v>30</v>
      </c>
      <c r="D52" s="21" t="s">
        <v>43</v>
      </c>
      <c r="E52" s="21">
        <v>50</v>
      </c>
      <c r="F52" s="22"/>
      <c r="G52" s="42"/>
      <c r="H52" s="42">
        <f t="shared" si="0"/>
        <v>0</v>
      </c>
      <c r="I52" s="22"/>
      <c r="J52" s="59">
        <f t="shared" si="1"/>
        <v>0</v>
      </c>
      <c r="K52" s="59">
        <f t="shared" si="2"/>
        <v>0</v>
      </c>
      <c r="L52" s="61">
        <f t="shared" si="3"/>
        <v>0</v>
      </c>
    </row>
    <row r="53" spans="1:12" ht="90" x14ac:dyDescent="0.25">
      <c r="A53" s="46" t="s">
        <v>126</v>
      </c>
      <c r="B53" s="30" t="s">
        <v>82</v>
      </c>
      <c r="C53" s="23" t="s">
        <v>31</v>
      </c>
      <c r="D53" s="21" t="s">
        <v>43</v>
      </c>
      <c r="E53" s="21">
        <v>100</v>
      </c>
      <c r="F53" s="22"/>
      <c r="G53" s="42"/>
      <c r="H53" s="42">
        <f t="shared" si="0"/>
        <v>0</v>
      </c>
      <c r="I53" s="22"/>
      <c r="J53" s="59">
        <f t="shared" si="1"/>
        <v>0</v>
      </c>
      <c r="K53" s="59">
        <f t="shared" si="2"/>
        <v>0</v>
      </c>
      <c r="L53" s="61">
        <f t="shared" si="3"/>
        <v>0</v>
      </c>
    </row>
    <row r="54" spans="1:12" ht="13.5" customHeight="1" x14ac:dyDescent="0.25">
      <c r="A54" s="46" t="s">
        <v>128</v>
      </c>
      <c r="B54" s="30" t="s">
        <v>134</v>
      </c>
      <c r="C54" s="21" t="s">
        <v>32</v>
      </c>
      <c r="D54" s="21" t="s">
        <v>43</v>
      </c>
      <c r="E54" s="21">
        <v>100</v>
      </c>
      <c r="F54" s="22"/>
      <c r="G54" s="42"/>
      <c r="H54" s="42">
        <f t="shared" si="0"/>
        <v>0</v>
      </c>
      <c r="I54" s="22"/>
      <c r="J54" s="59">
        <f t="shared" si="1"/>
        <v>0</v>
      </c>
      <c r="K54" s="59">
        <f t="shared" si="2"/>
        <v>0</v>
      </c>
      <c r="L54" s="61">
        <f t="shared" si="3"/>
        <v>0</v>
      </c>
    </row>
    <row r="55" spans="1:12" ht="16.5" customHeight="1" x14ac:dyDescent="0.25">
      <c r="A55" s="46" t="s">
        <v>130</v>
      </c>
      <c r="B55" s="30" t="s">
        <v>137</v>
      </c>
      <c r="C55" s="35" t="s">
        <v>22</v>
      </c>
      <c r="D55" s="21" t="s">
        <v>44</v>
      </c>
      <c r="E55" s="21">
        <v>8</v>
      </c>
      <c r="F55" s="22"/>
      <c r="G55" s="42"/>
      <c r="H55" s="42">
        <f t="shared" si="0"/>
        <v>0</v>
      </c>
      <c r="I55" s="22"/>
      <c r="J55" s="59">
        <f t="shared" si="1"/>
        <v>0</v>
      </c>
      <c r="K55" s="59">
        <f t="shared" si="2"/>
        <v>0</v>
      </c>
      <c r="L55" s="61">
        <f t="shared" si="3"/>
        <v>0</v>
      </c>
    </row>
    <row r="56" spans="1:12" ht="45" x14ac:dyDescent="0.25">
      <c r="A56" s="45" t="s">
        <v>131</v>
      </c>
      <c r="B56" s="30" t="s">
        <v>50</v>
      </c>
      <c r="C56" s="21" t="s">
        <v>33</v>
      </c>
      <c r="D56" s="21" t="s">
        <v>44</v>
      </c>
      <c r="E56" s="21">
        <v>425</v>
      </c>
      <c r="F56" s="22"/>
      <c r="G56" s="42"/>
      <c r="H56" s="42">
        <f t="shared" si="0"/>
        <v>0</v>
      </c>
      <c r="I56" s="22"/>
      <c r="J56" s="59">
        <f t="shared" si="1"/>
        <v>0</v>
      </c>
      <c r="K56" s="59">
        <f t="shared" si="2"/>
        <v>0</v>
      </c>
      <c r="L56" s="61">
        <f t="shared" si="3"/>
        <v>0</v>
      </c>
    </row>
    <row r="57" spans="1:12" ht="78.75" x14ac:dyDescent="0.25">
      <c r="A57" s="46" t="s">
        <v>132</v>
      </c>
      <c r="B57" s="30" t="s">
        <v>140</v>
      </c>
      <c r="C57" s="21" t="s">
        <v>34</v>
      </c>
      <c r="D57" s="21" t="s">
        <v>43</v>
      </c>
      <c r="E57" s="21">
        <v>10</v>
      </c>
      <c r="F57" s="22"/>
      <c r="G57" s="42"/>
      <c r="H57" s="42">
        <f t="shared" si="0"/>
        <v>0</v>
      </c>
      <c r="I57" s="22"/>
      <c r="J57" s="59">
        <f t="shared" si="1"/>
        <v>0</v>
      </c>
      <c r="K57" s="59">
        <f t="shared" si="2"/>
        <v>0</v>
      </c>
      <c r="L57" s="61">
        <f t="shared" si="3"/>
        <v>0</v>
      </c>
    </row>
    <row r="58" spans="1:12" ht="45" x14ac:dyDescent="0.25">
      <c r="A58" s="45" t="s">
        <v>133</v>
      </c>
      <c r="B58" s="30" t="s">
        <v>176</v>
      </c>
      <c r="C58" s="21" t="s">
        <v>35</v>
      </c>
      <c r="D58" s="21" t="s">
        <v>43</v>
      </c>
      <c r="E58" s="21">
        <v>20</v>
      </c>
      <c r="F58" s="22"/>
      <c r="G58" s="42"/>
      <c r="H58" s="42">
        <f t="shared" si="0"/>
        <v>0</v>
      </c>
      <c r="I58" s="22"/>
      <c r="J58" s="59">
        <f t="shared" si="1"/>
        <v>0</v>
      </c>
      <c r="K58" s="59">
        <f t="shared" si="2"/>
        <v>0</v>
      </c>
      <c r="L58" s="61">
        <f t="shared" si="3"/>
        <v>0</v>
      </c>
    </row>
    <row r="59" spans="1:12" ht="23.25" customHeight="1" x14ac:dyDescent="0.25">
      <c r="A59" s="46" t="s">
        <v>135</v>
      </c>
      <c r="B59" s="43" t="s">
        <v>177</v>
      </c>
      <c r="C59" s="48" t="s">
        <v>18</v>
      </c>
      <c r="D59" s="21" t="s">
        <v>43</v>
      </c>
      <c r="E59" s="21">
        <v>900</v>
      </c>
      <c r="F59" s="22"/>
      <c r="G59" s="42"/>
      <c r="H59" s="42">
        <f t="shared" si="0"/>
        <v>0</v>
      </c>
      <c r="I59" s="22"/>
      <c r="J59" s="59">
        <f t="shared" si="1"/>
        <v>0</v>
      </c>
      <c r="K59" s="59">
        <f t="shared" si="2"/>
        <v>0</v>
      </c>
      <c r="L59" s="61">
        <f t="shared" si="3"/>
        <v>0</v>
      </c>
    </row>
    <row r="60" spans="1:12" ht="56.25" x14ac:dyDescent="0.25">
      <c r="A60" s="45" t="s">
        <v>136</v>
      </c>
      <c r="B60" s="30" t="s">
        <v>172</v>
      </c>
      <c r="C60" s="21" t="s">
        <v>36</v>
      </c>
      <c r="D60" s="21" t="s">
        <v>44</v>
      </c>
      <c r="E60" s="21">
        <v>100</v>
      </c>
      <c r="F60" s="22"/>
      <c r="G60" s="42"/>
      <c r="H60" s="42">
        <f t="shared" si="0"/>
        <v>0</v>
      </c>
      <c r="I60" s="22"/>
      <c r="J60" s="59">
        <f t="shared" si="1"/>
        <v>0</v>
      </c>
      <c r="K60" s="59">
        <f t="shared" si="2"/>
        <v>0</v>
      </c>
      <c r="L60" s="61">
        <f t="shared" si="3"/>
        <v>0</v>
      </c>
    </row>
    <row r="61" spans="1:12" ht="26.25" customHeight="1" x14ac:dyDescent="0.25">
      <c r="A61" s="45" t="s">
        <v>138</v>
      </c>
      <c r="B61" s="31" t="s">
        <v>167</v>
      </c>
      <c r="C61" s="21" t="s">
        <v>28</v>
      </c>
      <c r="D61" s="21" t="s">
        <v>43</v>
      </c>
      <c r="E61" s="21">
        <v>20</v>
      </c>
      <c r="F61" s="22"/>
      <c r="G61" s="42"/>
      <c r="H61" s="42">
        <f t="shared" si="0"/>
        <v>0</v>
      </c>
      <c r="I61" s="22"/>
      <c r="J61" s="59">
        <f t="shared" si="1"/>
        <v>0</v>
      </c>
      <c r="K61" s="59">
        <f t="shared" si="2"/>
        <v>0</v>
      </c>
      <c r="L61" s="61">
        <f t="shared" si="3"/>
        <v>0</v>
      </c>
    </row>
    <row r="62" spans="1:12" ht="90" x14ac:dyDescent="0.25">
      <c r="A62" s="46" t="s">
        <v>139</v>
      </c>
      <c r="B62" s="30" t="s">
        <v>83</v>
      </c>
      <c r="C62" s="24" t="s">
        <v>37</v>
      </c>
      <c r="D62" s="24" t="s">
        <v>43</v>
      </c>
      <c r="E62" s="21">
        <v>38</v>
      </c>
      <c r="F62" s="22"/>
      <c r="G62" s="42"/>
      <c r="H62" s="42">
        <f t="shared" si="0"/>
        <v>0</v>
      </c>
      <c r="I62" s="22"/>
      <c r="J62" s="59">
        <f t="shared" si="1"/>
        <v>0</v>
      </c>
      <c r="K62" s="59">
        <f t="shared" si="2"/>
        <v>0</v>
      </c>
      <c r="L62" s="61">
        <f t="shared" si="3"/>
        <v>0</v>
      </c>
    </row>
    <row r="63" spans="1:12" ht="16.5" customHeight="1" x14ac:dyDescent="0.25">
      <c r="A63" s="45" t="s">
        <v>141</v>
      </c>
      <c r="B63" s="29" t="s">
        <v>78</v>
      </c>
      <c r="C63" s="23" t="s">
        <v>28</v>
      </c>
      <c r="D63" s="24" t="s">
        <v>43</v>
      </c>
      <c r="E63" s="21">
        <v>38</v>
      </c>
      <c r="F63" s="22"/>
      <c r="G63" s="42"/>
      <c r="H63" s="42">
        <f t="shared" si="0"/>
        <v>0</v>
      </c>
      <c r="I63" s="22"/>
      <c r="J63" s="59">
        <f t="shared" si="1"/>
        <v>0</v>
      </c>
      <c r="K63" s="59">
        <f t="shared" si="2"/>
        <v>0</v>
      </c>
      <c r="L63" s="61">
        <f t="shared" si="3"/>
        <v>0</v>
      </c>
    </row>
    <row r="64" spans="1:12" ht="16.5" customHeight="1" x14ac:dyDescent="0.25">
      <c r="A64" s="46" t="s">
        <v>142</v>
      </c>
      <c r="B64" s="29" t="s">
        <v>81</v>
      </c>
      <c r="C64" s="23" t="s">
        <v>28</v>
      </c>
      <c r="D64" s="24" t="s">
        <v>43</v>
      </c>
      <c r="E64" s="21">
        <v>25</v>
      </c>
      <c r="F64" s="22"/>
      <c r="G64" s="42"/>
      <c r="H64" s="42">
        <f t="shared" si="0"/>
        <v>0</v>
      </c>
      <c r="I64" s="22"/>
      <c r="J64" s="59">
        <f t="shared" si="1"/>
        <v>0</v>
      </c>
      <c r="K64" s="59">
        <f t="shared" si="2"/>
        <v>0</v>
      </c>
      <c r="L64" s="61">
        <f t="shared" si="3"/>
        <v>0</v>
      </c>
    </row>
    <row r="65" spans="1:12" ht="16.5" customHeight="1" x14ac:dyDescent="0.25">
      <c r="A65" s="45" t="s">
        <v>166</v>
      </c>
      <c r="B65" s="30" t="s">
        <v>151</v>
      </c>
      <c r="C65" s="21" t="s">
        <v>26</v>
      </c>
      <c r="D65" s="24" t="s">
        <v>44</v>
      </c>
      <c r="E65" s="21">
        <v>8</v>
      </c>
      <c r="F65" s="22"/>
      <c r="G65" s="42"/>
      <c r="H65" s="42">
        <f t="shared" si="0"/>
        <v>0</v>
      </c>
      <c r="I65" s="22"/>
      <c r="J65" s="59">
        <f t="shared" si="1"/>
        <v>0</v>
      </c>
      <c r="K65" s="59">
        <f t="shared" si="2"/>
        <v>0</v>
      </c>
      <c r="L65" s="61">
        <f t="shared" si="3"/>
        <v>0</v>
      </c>
    </row>
    <row r="66" spans="1:12" ht="51.75" customHeight="1" x14ac:dyDescent="0.25">
      <c r="A66" s="49" t="s">
        <v>143</v>
      </c>
      <c r="B66" s="50" t="s">
        <v>179</v>
      </c>
      <c r="C66" s="51" t="s">
        <v>15</v>
      </c>
      <c r="D66" s="52" t="s">
        <v>43</v>
      </c>
      <c r="E66" s="51">
        <v>28</v>
      </c>
      <c r="F66" s="53"/>
      <c r="G66" s="54"/>
      <c r="H66" s="42">
        <f t="shared" si="0"/>
        <v>0</v>
      </c>
      <c r="I66" s="53"/>
      <c r="J66" s="59">
        <f t="shared" si="1"/>
        <v>0</v>
      </c>
      <c r="K66" s="59">
        <f t="shared" si="2"/>
        <v>0</v>
      </c>
      <c r="L66" s="61">
        <f t="shared" si="3"/>
        <v>0</v>
      </c>
    </row>
    <row r="67" spans="1:12" ht="45" x14ac:dyDescent="0.25">
      <c r="A67" s="49" t="s">
        <v>144</v>
      </c>
      <c r="B67" s="50" t="s">
        <v>152</v>
      </c>
      <c r="C67" s="51" t="s">
        <v>15</v>
      </c>
      <c r="D67" s="52" t="s">
        <v>43</v>
      </c>
      <c r="E67" s="51">
        <v>150</v>
      </c>
      <c r="F67" s="53"/>
      <c r="G67" s="54"/>
      <c r="H67" s="42">
        <f t="shared" si="0"/>
        <v>0</v>
      </c>
      <c r="I67" s="53"/>
      <c r="J67" s="59">
        <f t="shared" si="1"/>
        <v>0</v>
      </c>
      <c r="K67" s="59">
        <f t="shared" si="2"/>
        <v>0</v>
      </c>
      <c r="L67" s="61">
        <f t="shared" si="3"/>
        <v>0</v>
      </c>
    </row>
    <row r="68" spans="1:12" ht="45" x14ac:dyDescent="0.25">
      <c r="A68" s="49" t="s">
        <v>145</v>
      </c>
      <c r="B68" s="50" t="s">
        <v>153</v>
      </c>
      <c r="C68" s="51" t="s">
        <v>154</v>
      </c>
      <c r="D68" s="52" t="s">
        <v>43</v>
      </c>
      <c r="E68" s="51">
        <v>100</v>
      </c>
      <c r="F68" s="53"/>
      <c r="G68" s="54"/>
      <c r="H68" s="42">
        <f t="shared" si="0"/>
        <v>0</v>
      </c>
      <c r="I68" s="53"/>
      <c r="J68" s="59">
        <f t="shared" si="1"/>
        <v>0</v>
      </c>
      <c r="K68" s="59">
        <f t="shared" si="2"/>
        <v>0</v>
      </c>
      <c r="L68" s="61">
        <f t="shared" si="3"/>
        <v>0</v>
      </c>
    </row>
    <row r="69" spans="1:12" ht="33.75" x14ac:dyDescent="0.25">
      <c r="A69" s="49" t="s">
        <v>146</v>
      </c>
      <c r="B69" s="50" t="s">
        <v>155</v>
      </c>
      <c r="C69" s="51" t="s">
        <v>154</v>
      </c>
      <c r="D69" s="52" t="s">
        <v>44</v>
      </c>
      <c r="E69" s="51">
        <v>160</v>
      </c>
      <c r="F69" s="53"/>
      <c r="G69" s="54"/>
      <c r="H69" s="42">
        <f t="shared" si="0"/>
        <v>0</v>
      </c>
      <c r="I69" s="53"/>
      <c r="J69" s="59">
        <f t="shared" si="1"/>
        <v>0</v>
      </c>
      <c r="K69" s="59">
        <f t="shared" si="2"/>
        <v>0</v>
      </c>
      <c r="L69" s="61">
        <f t="shared" si="3"/>
        <v>0</v>
      </c>
    </row>
    <row r="70" spans="1:12" ht="33.75" x14ac:dyDescent="0.25">
      <c r="A70" s="49" t="s">
        <v>147</v>
      </c>
      <c r="B70" s="50" t="s">
        <v>156</v>
      </c>
      <c r="C70" s="51" t="s">
        <v>157</v>
      </c>
      <c r="D70" s="52" t="s">
        <v>43</v>
      </c>
      <c r="E70" s="51">
        <v>50</v>
      </c>
      <c r="F70" s="53"/>
      <c r="G70" s="54"/>
      <c r="H70" s="42">
        <f t="shared" si="0"/>
        <v>0</v>
      </c>
      <c r="I70" s="53"/>
      <c r="J70" s="59">
        <f t="shared" si="1"/>
        <v>0</v>
      </c>
      <c r="K70" s="59">
        <f t="shared" si="2"/>
        <v>0</v>
      </c>
      <c r="L70" s="61">
        <f t="shared" si="3"/>
        <v>0</v>
      </c>
    </row>
    <row r="71" spans="1:12" ht="47.25" customHeight="1" x14ac:dyDescent="0.25">
      <c r="A71" s="49" t="s">
        <v>148</v>
      </c>
      <c r="B71" s="50" t="s">
        <v>158</v>
      </c>
      <c r="C71" s="51" t="s">
        <v>159</v>
      </c>
      <c r="D71" s="52" t="s">
        <v>43</v>
      </c>
      <c r="E71" s="51">
        <v>15</v>
      </c>
      <c r="F71" s="53"/>
      <c r="G71" s="54"/>
      <c r="H71" s="42">
        <f t="shared" si="0"/>
        <v>0</v>
      </c>
      <c r="I71" s="53"/>
      <c r="J71" s="59">
        <f t="shared" si="1"/>
        <v>0</v>
      </c>
      <c r="K71" s="59">
        <f t="shared" si="2"/>
        <v>0</v>
      </c>
      <c r="L71" s="61">
        <f t="shared" si="3"/>
        <v>0</v>
      </c>
    </row>
    <row r="72" spans="1:12" ht="56.25" x14ac:dyDescent="0.25">
      <c r="A72" s="49" t="s">
        <v>149</v>
      </c>
      <c r="B72" s="50" t="s">
        <v>160</v>
      </c>
      <c r="C72" s="51" t="s">
        <v>161</v>
      </c>
      <c r="D72" s="52" t="s">
        <v>44</v>
      </c>
      <c r="E72" s="51">
        <v>38</v>
      </c>
      <c r="F72" s="53"/>
      <c r="G72" s="54"/>
      <c r="H72" s="42">
        <f t="shared" si="0"/>
        <v>0</v>
      </c>
      <c r="I72" s="53"/>
      <c r="J72" s="59">
        <f t="shared" si="1"/>
        <v>0</v>
      </c>
      <c r="K72" s="59">
        <f t="shared" si="2"/>
        <v>0</v>
      </c>
      <c r="L72" s="61">
        <f t="shared" si="3"/>
        <v>0</v>
      </c>
    </row>
    <row r="73" spans="1:12" ht="23.25" thickBot="1" x14ac:dyDescent="0.3">
      <c r="A73" s="47" t="s">
        <v>150</v>
      </c>
      <c r="B73" s="34" t="s">
        <v>178</v>
      </c>
      <c r="C73" s="25" t="s">
        <v>38</v>
      </c>
      <c r="D73" s="26" t="s">
        <v>43</v>
      </c>
      <c r="E73" s="25">
        <v>150</v>
      </c>
      <c r="F73" s="41"/>
      <c r="G73" s="44"/>
      <c r="H73" s="42">
        <f t="shared" si="0"/>
        <v>0</v>
      </c>
      <c r="I73" s="41"/>
      <c r="J73" s="59">
        <f t="shared" si="1"/>
        <v>0</v>
      </c>
      <c r="K73" s="59">
        <f t="shared" si="2"/>
        <v>0</v>
      </c>
      <c r="L73" s="61">
        <f t="shared" si="3"/>
        <v>0</v>
      </c>
    </row>
    <row r="74" spans="1:12" ht="15.75" thickBot="1" x14ac:dyDescent="0.3">
      <c r="A74" s="65" t="s">
        <v>3</v>
      </c>
      <c r="B74" s="66"/>
      <c r="C74" s="66"/>
      <c r="D74" s="66"/>
      <c r="E74" s="66"/>
      <c r="F74" s="67"/>
      <c r="G74" s="27" t="s">
        <v>61</v>
      </c>
      <c r="H74" s="60">
        <f>SUM(H13:H73)</f>
        <v>0</v>
      </c>
      <c r="I74" s="27" t="s">
        <v>61</v>
      </c>
      <c r="J74" s="63">
        <f>SUM(J13:J73)</f>
        <v>0</v>
      </c>
      <c r="K74" s="28" t="s">
        <v>61</v>
      </c>
      <c r="L74" s="62">
        <f>SUM(L13:L73)</f>
        <v>0</v>
      </c>
    </row>
    <row r="75" spans="1:12" x14ac:dyDescent="0.25">
      <c r="A75" s="9"/>
      <c r="B75" s="9"/>
      <c r="C75" s="9"/>
      <c r="D75" s="9"/>
      <c r="E75" s="9"/>
      <c r="F75" s="9"/>
      <c r="G75" s="10"/>
      <c r="H75" s="10"/>
      <c r="I75" s="10"/>
      <c r="J75" s="10"/>
      <c r="K75" s="10"/>
      <c r="L75" s="10"/>
    </row>
    <row r="76" spans="1:12" x14ac:dyDescent="0.25">
      <c r="A76" s="68" t="s">
        <v>60</v>
      </c>
      <c r="B76" s="68"/>
      <c r="C76" s="68"/>
      <c r="D76" s="68"/>
      <c r="E76" s="68"/>
      <c r="F76" s="11"/>
      <c r="G76" s="12"/>
      <c r="H76" s="12"/>
      <c r="I76" s="12"/>
      <c r="J76" s="12"/>
      <c r="K76" s="12"/>
      <c r="L76" s="12"/>
    </row>
    <row r="77" spans="1:12" x14ac:dyDescent="0.25">
      <c r="A77" s="57" t="s">
        <v>188</v>
      </c>
      <c r="B77" s="57"/>
      <c r="C77" s="57"/>
      <c r="D77" s="57"/>
      <c r="E77" s="57"/>
      <c r="F77" s="11"/>
      <c r="G77" s="12"/>
      <c r="H77" s="12"/>
      <c r="I77" s="12"/>
      <c r="J77" s="12"/>
      <c r="K77" s="12"/>
      <c r="L77" s="12"/>
    </row>
    <row r="78" spans="1:12" x14ac:dyDescent="0.25">
      <c r="A78" s="13"/>
      <c r="B78" s="14"/>
      <c r="C78" s="14"/>
      <c r="D78" s="14"/>
      <c r="E78" s="14"/>
      <c r="F78" s="15"/>
      <c r="G78" s="16"/>
      <c r="H78" s="16"/>
      <c r="I78" s="16"/>
      <c r="J78" s="16"/>
      <c r="K78" s="16"/>
      <c r="L78" s="12"/>
    </row>
    <row r="79" spans="1:12" ht="45" customHeight="1" x14ac:dyDescent="0.25">
      <c r="A79" s="69" t="s">
        <v>190</v>
      </c>
      <c r="B79" s="69"/>
      <c r="C79" s="69"/>
      <c r="D79" s="69"/>
      <c r="E79" s="69"/>
      <c r="F79" s="69"/>
      <c r="G79" s="69"/>
      <c r="H79" s="69"/>
      <c r="I79" s="69"/>
      <c r="J79" s="69"/>
      <c r="K79" s="69"/>
      <c r="L79" s="69"/>
    </row>
    <row r="80" spans="1:12" x14ac:dyDescent="0.25">
      <c r="A80" s="8"/>
      <c r="B80" s="8"/>
      <c r="C80" s="8"/>
      <c r="D80" s="8"/>
      <c r="E80" s="8"/>
      <c r="F80" s="8"/>
      <c r="G80" s="7"/>
      <c r="H80" s="7"/>
      <c r="I80" s="7"/>
      <c r="J80" s="7"/>
      <c r="K80" s="7"/>
      <c r="L80" s="7"/>
    </row>
    <row r="81" spans="1:11" ht="45" customHeight="1" x14ac:dyDescent="0.25">
      <c r="A81" s="64" t="s">
        <v>57</v>
      </c>
      <c r="B81" s="17"/>
      <c r="G81" s="2" t="s">
        <v>189</v>
      </c>
      <c r="H81" s="2"/>
      <c r="I81" s="2"/>
      <c r="J81" s="2"/>
      <c r="K81" s="2"/>
    </row>
    <row r="82" spans="1:11" ht="29.25" customHeight="1" x14ac:dyDescent="0.25">
      <c r="A82" s="17" t="s">
        <v>58</v>
      </c>
      <c r="B82" s="17"/>
      <c r="G82" s="70" t="s">
        <v>59</v>
      </c>
      <c r="H82" s="70"/>
      <c r="I82" s="70"/>
      <c r="J82" s="70"/>
      <c r="K82" s="70"/>
    </row>
  </sheetData>
  <mergeCells count="20">
    <mergeCell ref="D1:E1"/>
    <mergeCell ref="G1:I1"/>
    <mergeCell ref="K1:L1"/>
    <mergeCell ref="A6:L6"/>
    <mergeCell ref="A8:C8"/>
    <mergeCell ref="A74:F74"/>
    <mergeCell ref="A76:E76"/>
    <mergeCell ref="A79:L79"/>
    <mergeCell ref="G82:K82"/>
    <mergeCell ref="F11:F12"/>
    <mergeCell ref="G11:G12"/>
    <mergeCell ref="H11:H12"/>
    <mergeCell ref="I11:J11"/>
    <mergeCell ref="K11:K12"/>
    <mergeCell ref="L11:L12"/>
    <mergeCell ref="A11:A12"/>
    <mergeCell ref="B11:B12"/>
    <mergeCell ref="C11:C12"/>
    <mergeCell ref="D11:D12"/>
    <mergeCell ref="E11:E12"/>
  </mergeCells>
  <hyperlinks>
    <hyperlink ref="C62" r:id="rId1" display="http://aparatura.pb.edu.pl/node/63"/>
  </hyperlinks>
  <pageMargins left="0.7" right="0.7" top="0.75" bottom="0.75" header="0.3" footer="0.3"/>
  <pageSetup paperSize="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Produkty spożywcze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Kot</dc:creator>
  <cp:lastModifiedBy>AGATA</cp:lastModifiedBy>
  <cp:lastPrinted>2024-11-28T10:52:21Z</cp:lastPrinted>
  <dcterms:created xsi:type="dcterms:W3CDTF">2014-11-04T10:07:58Z</dcterms:created>
  <dcterms:modified xsi:type="dcterms:W3CDTF">2024-11-28T10:52:25Z</dcterms:modified>
</cp:coreProperties>
</file>